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noel/projects/research/GlacialWx/Three_Sisters/Lithologies/Writing/Draft3-Submitted/"/>
    </mc:Choice>
  </mc:AlternateContent>
  <xr:revisionPtr revIDLastSave="0" documentId="13_ncr:1_{8DDF5CF3-A476-C942-A6EC-90CA88B4F6D9}" xr6:coauthVersionLast="46" xr6:coauthVersionMax="46" xr10:uidLastSave="{00000000-0000-0000-0000-000000000000}"/>
  <bookViews>
    <workbookView xWindow="25600" yWindow="-18000" windowWidth="38400" windowHeight="21100" tabRatio="500" activeTab="3" xr2:uid="{00000000-000D-0000-FFFF-FFFF00000000}"/>
  </bookViews>
  <sheets>
    <sheet name="Sample Matrix" sheetId="3" r:id="rId1"/>
    <sheet name="TIR Derived Data" sheetId="2" r:id="rId2"/>
    <sheet name="TIR Endmember Library" sheetId="4" r:id="rId3"/>
    <sheet name="XRD Data" sheetId="5" r:id="rId4"/>
    <sheet name="EMPA Data" sheetId="7" r:id="rId5"/>
    <sheet name="XRF Data" sheetId="9" r:id="rId6"/>
    <sheet name="VNIR Derived Data" sheetId="8" r:id="rId7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17" i="7" l="1"/>
  <c r="AD116" i="7"/>
  <c r="AD115" i="7"/>
  <c r="AD114" i="7"/>
  <c r="AD113" i="7"/>
  <c r="AD112" i="7"/>
  <c r="AD111" i="7"/>
  <c r="AD108" i="7"/>
  <c r="AD107" i="7"/>
  <c r="AD106" i="7"/>
  <c r="AD105" i="7"/>
  <c r="AD104" i="7"/>
  <c r="AD103" i="7"/>
  <c r="AD102" i="7"/>
  <c r="AD101" i="7"/>
  <c r="AD100" i="7"/>
  <c r="AD99" i="7"/>
  <c r="AD98" i="7"/>
  <c r="AD97" i="7"/>
  <c r="AD96" i="7"/>
  <c r="AD95" i="7"/>
  <c r="AD94" i="7"/>
  <c r="AD93" i="7"/>
  <c r="AD92" i="7"/>
  <c r="AD91" i="7"/>
  <c r="AD90" i="7"/>
  <c r="AD89" i="7"/>
  <c r="AD88" i="7"/>
  <c r="AD87" i="7"/>
  <c r="AD86" i="7"/>
  <c r="AD85" i="7"/>
  <c r="AD84" i="7"/>
  <c r="AD83" i="7"/>
  <c r="AD82" i="7"/>
  <c r="AD81" i="7"/>
  <c r="AD80" i="7"/>
  <c r="AD79" i="7"/>
  <c r="AD78" i="7"/>
  <c r="AD77" i="7"/>
  <c r="AD76" i="7"/>
  <c r="AD75" i="7"/>
  <c r="AD74" i="7"/>
  <c r="AD73" i="7"/>
  <c r="AD72" i="7"/>
  <c r="AD71" i="7"/>
  <c r="AD70" i="7"/>
  <c r="AD69" i="7"/>
  <c r="AD68" i="7"/>
  <c r="AD67" i="7"/>
  <c r="AD66" i="7"/>
  <c r="AD65" i="7"/>
  <c r="AD64" i="7"/>
  <c r="AD63" i="7"/>
  <c r="AD62" i="7"/>
  <c r="AD61" i="7"/>
  <c r="AD60" i="7"/>
  <c r="AD59" i="7"/>
  <c r="AD58" i="7"/>
  <c r="AD57" i="7"/>
  <c r="AD56" i="7"/>
  <c r="AD55" i="7"/>
  <c r="AD54" i="7"/>
  <c r="AD53" i="7"/>
  <c r="AD52" i="7"/>
  <c r="AD51" i="7"/>
  <c r="AD50" i="7"/>
  <c r="AD49" i="7"/>
  <c r="AD48" i="7"/>
  <c r="AD47" i="7"/>
  <c r="AD46" i="7"/>
  <c r="AD45" i="7"/>
  <c r="AD44" i="7"/>
  <c r="AD43" i="7"/>
  <c r="AD42" i="7"/>
  <c r="AD41" i="7"/>
  <c r="AD40" i="7"/>
  <c r="AD39" i="7"/>
  <c r="AD38" i="7"/>
  <c r="AD37" i="7"/>
  <c r="AD36" i="7"/>
  <c r="AD35" i="7"/>
  <c r="AD34" i="7"/>
  <c r="AD33" i="7"/>
  <c r="AD32" i="7"/>
  <c r="AD31" i="7"/>
  <c r="AD30" i="7"/>
  <c r="AD29" i="7"/>
  <c r="AD28" i="7"/>
  <c r="AD27" i="7"/>
  <c r="AD26" i="7"/>
  <c r="AD25" i="7"/>
  <c r="AD24" i="7"/>
  <c r="AD23" i="7"/>
  <c r="AD22" i="7"/>
  <c r="AD21" i="7"/>
  <c r="AD20" i="7"/>
  <c r="AD19" i="7"/>
  <c r="AD18" i="7"/>
  <c r="AD17" i="7"/>
  <c r="AD16" i="7"/>
  <c r="AD15" i="7"/>
  <c r="AD14" i="7"/>
  <c r="AD13" i="7"/>
  <c r="AD12" i="7"/>
  <c r="AD11" i="7"/>
  <c r="AD10" i="7"/>
  <c r="AD9" i="7"/>
  <c r="AD8" i="7"/>
  <c r="AD7" i="7"/>
  <c r="AD6" i="7"/>
  <c r="AD5" i="7"/>
  <c r="AD4" i="7"/>
  <c r="N265" i="7"/>
  <c r="N264" i="7"/>
  <c r="N263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2" i="7"/>
  <c r="N211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P56" i="2"/>
  <c r="P57" i="2"/>
  <c r="P58" i="2"/>
  <c r="P60" i="2"/>
  <c r="P61" i="2"/>
  <c r="P63" i="2"/>
  <c r="P64" i="2"/>
  <c r="P65" i="2"/>
  <c r="P68" i="2"/>
  <c r="P70" i="2"/>
  <c r="P71" i="2"/>
  <c r="P73" i="2"/>
  <c r="P74" i="2"/>
  <c r="P75" i="2"/>
  <c r="P76" i="2"/>
  <c r="P77" i="2"/>
  <c r="P78" i="2"/>
  <c r="P79" i="2"/>
  <c r="P66" i="2"/>
  <c r="P80" i="2"/>
  <c r="P81" i="2"/>
  <c r="P67" i="2"/>
  <c r="P82" i="2"/>
  <c r="P83" i="2"/>
  <c r="P84" i="2"/>
  <c r="P85" i="2"/>
  <c r="P86" i="2"/>
  <c r="P88" i="2"/>
  <c r="P89" i="2"/>
  <c r="P90" i="2"/>
  <c r="P91" i="2"/>
  <c r="P92" i="2"/>
  <c r="P93" i="2"/>
  <c r="P94" i="2"/>
  <c r="P96" i="2"/>
  <c r="P55" i="2"/>
  <c r="P4" i="2"/>
  <c r="P5" i="2"/>
  <c r="P6" i="2"/>
  <c r="P8" i="2"/>
  <c r="P9" i="2"/>
  <c r="P11" i="2"/>
  <c r="P12" i="2"/>
  <c r="P13" i="2"/>
  <c r="P16" i="2"/>
  <c r="P18" i="2"/>
  <c r="P19" i="2"/>
  <c r="P21" i="2"/>
  <c r="P22" i="2"/>
  <c r="P23" i="2"/>
  <c r="P24" i="2"/>
  <c r="P25" i="2"/>
  <c r="P26" i="2"/>
  <c r="P27" i="2"/>
  <c r="P14" i="2"/>
  <c r="P28" i="2"/>
  <c r="P29" i="2"/>
  <c r="P15" i="2"/>
  <c r="P30" i="2"/>
  <c r="P31" i="2"/>
  <c r="P32" i="2"/>
  <c r="P33" i="2"/>
  <c r="P34" i="2"/>
  <c r="P36" i="2"/>
  <c r="P37" i="2"/>
  <c r="P38" i="2"/>
  <c r="P39" i="2"/>
  <c r="P40" i="2"/>
  <c r="P41" i="2"/>
  <c r="P42" i="2"/>
  <c r="P44" i="2"/>
  <c r="P3" i="2"/>
  <c r="P33" i="5" l="1"/>
  <c r="P31" i="5"/>
  <c r="P32" i="5"/>
  <c r="P9" i="5"/>
  <c r="P20" i="5"/>
  <c r="P27" i="5"/>
  <c r="P16" i="5"/>
  <c r="P21" i="5"/>
  <c r="P15" i="5"/>
  <c r="P37" i="5"/>
  <c r="P41" i="5"/>
  <c r="P8" i="5"/>
  <c r="P19" i="5"/>
  <c r="P23" i="5"/>
  <c r="P30" i="5"/>
  <c r="P39" i="5"/>
  <c r="P4" i="5"/>
  <c r="P6" i="5"/>
  <c r="P13" i="5"/>
  <c r="P18" i="5"/>
  <c r="P22" i="5"/>
  <c r="P14" i="5"/>
  <c r="P34" i="5"/>
  <c r="P35" i="5"/>
  <c r="P38" i="5"/>
  <c r="P43" i="5"/>
  <c r="P44" i="5"/>
  <c r="P10" i="5"/>
  <c r="P25" i="5"/>
  <c r="P28" i="5"/>
  <c r="P24" i="5"/>
  <c r="P36" i="5"/>
  <c r="P40" i="5"/>
  <c r="P3" i="5"/>
  <c r="P5" i="5"/>
  <c r="P7" i="5"/>
  <c r="P11" i="5"/>
  <c r="P12" i="5"/>
  <c r="P17" i="5"/>
  <c r="P26" i="5"/>
  <c r="P29" i="5"/>
  <c r="P42" i="5"/>
</calcChain>
</file>

<file path=xl/sharedStrings.xml><?xml version="1.0" encoding="utf-8"?>
<sst xmlns="http://schemas.openxmlformats.org/spreadsheetml/2006/main" count="3697" uniqueCount="1263">
  <si>
    <t>CMS source clays (chemistry) http://www.clays.org/sourceclays_data.html</t>
  </si>
  <si>
    <t>Farrand et al. (2018)</t>
  </si>
  <si>
    <t>Farrand et al. (2016)</t>
  </si>
  <si>
    <t>Rampe et al. (2012)</t>
  </si>
  <si>
    <t>Che et al. (2012)</t>
  </si>
  <si>
    <t>Che et al. (2011)</t>
  </si>
  <si>
    <t>Minitti &amp; Hamilton (2010)</t>
  </si>
  <si>
    <t>Hamilton (2010)</t>
  </si>
  <si>
    <t>McDowell (2009)</t>
  </si>
  <si>
    <t>Koeppen &amp; Hamilton (2008)</t>
  </si>
  <si>
    <t>Dunn et al. (2007)</t>
  </si>
  <si>
    <t>Michalski et al. (2006)</t>
  </si>
  <si>
    <t>Glotch et al. (2006)</t>
  </si>
  <si>
    <t>Glotch et al. (2004)</t>
  </si>
  <si>
    <t>Michalski et al. (2003)</t>
  </si>
  <si>
    <t>Wyatt et al. (2001)</t>
  </si>
  <si>
    <t>Mermut &amp; Faz Cano (2001)</t>
  </si>
  <si>
    <t>Keeling et al. (2000)</t>
  </si>
  <si>
    <t>Hamilton &amp; Christensen (2000)</t>
  </si>
  <si>
    <t>Christensen et al. (2000)</t>
  </si>
  <si>
    <t>Lane &amp; Christensen (1998)</t>
  </si>
  <si>
    <t>Lane and Christensen (1997)</t>
  </si>
  <si>
    <t>Morse (1996)</t>
  </si>
  <si>
    <t>Pruett et al. (1993)</t>
  </si>
  <si>
    <t>Morris et al. (1985)</t>
  </si>
  <si>
    <t>Bish (1984)</t>
  </si>
  <si>
    <t>Sheppard &amp; Gude (1982)</t>
  </si>
  <si>
    <t>2 mm</t>
  </si>
  <si>
    <t>Natural</t>
  </si>
  <si>
    <t>-</t>
  </si>
  <si>
    <t>Carbonate</t>
  </si>
  <si>
    <t>DC600-4-T (SIDCL01)</t>
  </si>
  <si>
    <t>Siderite Substrate - Clean</t>
  </si>
  <si>
    <t>710-1000 µm</t>
  </si>
  <si>
    <t>Serpentine</t>
  </si>
  <si>
    <t>HS-8.4B</t>
  </si>
  <si>
    <t>&lt;0.2 µm; pressed pellet</t>
  </si>
  <si>
    <t>Phyllosilicate</t>
  </si>
  <si>
    <t>Eb-1</t>
  </si>
  <si>
    <t>saponite &lt;0.2um (Mg-smectite,Eb-1)</t>
  </si>
  <si>
    <t>Hardware</t>
  </si>
  <si>
    <t>Pellet Sample Holder</t>
  </si>
  <si>
    <t>Sample Cup</t>
  </si>
  <si>
    <t>Hand sample</t>
  </si>
  <si>
    <t>Lane and Christensen (1997); Lane and Christensen (1998); Christensen et al. (2000)</t>
  </si>
  <si>
    <t>NMNH70678 (C60)</t>
  </si>
  <si>
    <t>Magnesite</t>
  </si>
  <si>
    <t>Lane (2007)</t>
  </si>
  <si>
    <t>Sulfate</t>
  </si>
  <si>
    <t>Kieserite</t>
  </si>
  <si>
    <t>Amphibole</t>
  </si>
  <si>
    <t>NMNH-R7208</t>
  </si>
  <si>
    <t>Hornblende</t>
  </si>
  <si>
    <t>Ruff (2004)</t>
  </si>
  <si>
    <t>Zeolite</t>
  </si>
  <si>
    <t>agu_heu1</t>
  </si>
  <si>
    <t>Heulandite</t>
  </si>
  <si>
    <t>Heater</t>
  </si>
  <si>
    <t>Heater Spectrum 2</t>
  </si>
  <si>
    <t>Lane and Christensen (1998); Lane (2007)</t>
  </si>
  <si>
    <t>S8</t>
  </si>
  <si>
    <t>Gypsum</t>
  </si>
  <si>
    <t>1 µm; pressed pellet</t>
  </si>
  <si>
    <t>Synthetic</t>
  </si>
  <si>
    <t>Oxide</t>
  </si>
  <si>
    <t>Corundum for XRD</t>
  </si>
  <si>
    <t>Corundum</t>
  </si>
  <si>
    <t>C27</t>
  </si>
  <si>
    <t>Calcite</t>
  </si>
  <si>
    <t>MINUN-30</t>
  </si>
  <si>
    <t>Antigorite</t>
  </si>
  <si>
    <t>Lane &amp; Christensen (1998); Christensen et al. (2000)</t>
  </si>
  <si>
    <t>S9</t>
  </si>
  <si>
    <t>Anhydrite</t>
  </si>
  <si>
    <t>Unknown</t>
  </si>
  <si>
    <t>Silica</t>
  </si>
  <si>
    <t>613_red-c_20071106 (red chert)</t>
  </si>
  <si>
    <t>Excluded from final unmixing:</t>
  </si>
  <si>
    <t>&gt;500 µm; coarse</t>
  </si>
  <si>
    <t>Glass</t>
  </si>
  <si>
    <t>MEM-1</t>
  </si>
  <si>
    <t>TES basalt proxy glass</t>
  </si>
  <si>
    <t>MEM-2</t>
  </si>
  <si>
    <t>TES andesite proxy glass</t>
  </si>
  <si>
    <t>Slope</t>
  </si>
  <si>
    <t>Slope 250/247</t>
  </si>
  <si>
    <t>Feldspar (Alkali)</t>
  </si>
  <si>
    <t>NMNH-94412</t>
  </si>
  <si>
    <t>Sanidine</t>
  </si>
  <si>
    <t>Christensen et al. (2000), Wyatt et al. (2001)</t>
  </si>
  <si>
    <t>BUR-4120</t>
  </si>
  <si>
    <t>Quartz</t>
  </si>
  <si>
    <t>Pyroxene (clino)</t>
  </si>
  <si>
    <t>Wo10En36Fs54, 33,34</t>
  </si>
  <si>
    <t>Pigeonite</t>
  </si>
  <si>
    <t>Hamilton &amp; Christensen (2000); Christensen et al. (2000)</t>
  </si>
  <si>
    <t>WAR-RGSAN01</t>
  </si>
  <si>
    <t>Orthoclase WAR-RGSAN01</t>
  </si>
  <si>
    <t>Assumed 6 wt.% H2O</t>
  </si>
  <si>
    <t>125 µm-2mm</t>
  </si>
  <si>
    <t>Amorphous Silica</t>
  </si>
  <si>
    <t>02-031</t>
  </si>
  <si>
    <t>opal-CT (02-031)</t>
  </si>
  <si>
    <t>Opal-A</t>
  </si>
  <si>
    <t>Michalski et al. (2006); Glotch et al. (2006)</t>
  </si>
  <si>
    <t>Amorphous Aluminosilicate</t>
  </si>
  <si>
    <t>Opal - Aluminous</t>
  </si>
  <si>
    <t>106-175 µm</t>
  </si>
  <si>
    <t>Morse (1996); Hamilton (2010); Koeppen and Hamilton (2008); Christensen et al. (2000)</t>
  </si>
  <si>
    <t>Olivine</t>
  </si>
  <si>
    <t>KI 3115</t>
  </si>
  <si>
    <t>Olivine Fo68</t>
  </si>
  <si>
    <t>175-246 µm</t>
  </si>
  <si>
    <t>KI 3362</t>
  </si>
  <si>
    <t>Olivine Fo60</t>
  </si>
  <si>
    <t>246-355 µm</t>
  </si>
  <si>
    <t>KI 4143</t>
  </si>
  <si>
    <t>Olivine Fo39</t>
  </si>
  <si>
    <t>KI 3352</t>
  </si>
  <si>
    <t>Olivine Fo25</t>
  </si>
  <si>
    <t>KI 3008</t>
  </si>
  <si>
    <t>Olivine Fo10</t>
  </si>
  <si>
    <t>Feldspar (Plagioclase)</t>
  </si>
  <si>
    <t>WAR-5804</t>
  </si>
  <si>
    <t>Oligoclase</t>
  </si>
  <si>
    <t>BUR-060</t>
  </si>
  <si>
    <t>BUR-3680</t>
  </si>
  <si>
    <t>Using chemistry from Macdonald et al. (1992) USGS Prof. Survey Paper 1523, pg. 144: Twin Peaks Volcanic Field average of specimens 97-99. This obsidian is from near Black Spring, Utah, 4 miles away from the Twin Peaks samples (Cudahy Mine). Chemistry is assumed to be similar.</t>
  </si>
  <si>
    <t>OBS-Div</t>
  </si>
  <si>
    <t>Obsidian - Devitrified</t>
  </si>
  <si>
    <t>&lt;2 µm; pressed pellet</t>
  </si>
  <si>
    <t>Keeling et al. (2000), Che et al. (2011), Che et al. (2012)</t>
  </si>
  <si>
    <t>NAu-1</t>
  </si>
  <si>
    <t>Nontronite</t>
  </si>
  <si>
    <t>Farrand et al. (2016), Farrand et al. (2018)</t>
  </si>
  <si>
    <t>NMB12-14 bulk (uncut surface average)</t>
  </si>
  <si>
    <t>NMB12-14 (cut surface average)</t>
  </si>
  <si>
    <t>1-3 mm</t>
  </si>
  <si>
    <t>WAR-5474</t>
  </si>
  <si>
    <t>Muscovite</t>
  </si>
  <si>
    <t>Mermut &amp; Faz Cano (2001), Che et al. (2011), Che et al. (2012), CMS source clays http://www.clays.org/sourceclays_data.html</t>
  </si>
  <si>
    <t>SWy-2</t>
  </si>
  <si>
    <t>Montmorillonite</t>
  </si>
  <si>
    <t>STx-1</t>
  </si>
  <si>
    <t>Che et al. (2011), Che et al. (2012), CMS source clays http://www.clays.org/sourceclays_data.html</t>
  </si>
  <si>
    <t>SCa-3</t>
  </si>
  <si>
    <t>WAR-5802</t>
  </si>
  <si>
    <t>Mircocline (Perthite)</t>
  </si>
  <si>
    <t>BUR-3460A</t>
  </si>
  <si>
    <t>Microcline</t>
  </si>
  <si>
    <t>BUR-3460</t>
  </si>
  <si>
    <t>MEM-3</t>
  </si>
  <si>
    <t>Martian meteorite basalt proxy glass</t>
  </si>
  <si>
    <t>~0.5 µm; pressed pellet</t>
  </si>
  <si>
    <t>Morris et al. (1985), Glotch et al. (2004)</t>
  </si>
  <si>
    <t>Fe-Ti oxide</t>
  </si>
  <si>
    <t>MTS4</t>
  </si>
  <si>
    <t>Magnetite</t>
  </si>
  <si>
    <t>BUR-3080A</t>
  </si>
  <si>
    <t>Labradorite</t>
  </si>
  <si>
    <t>WAR-4524</t>
  </si>
  <si>
    <t>Pruett et al. (1993), Che et al. (2011), Che et al. (2012)</t>
  </si>
  <si>
    <t>KGa-1b</t>
  </si>
  <si>
    <t>Kaolinite</t>
  </si>
  <si>
    <t>K-rich Glass</t>
  </si>
  <si>
    <t>WAR-4119</t>
  </si>
  <si>
    <t>Ilmenite</t>
  </si>
  <si>
    <t>CMS source clays http://www.clays.org/sourceclays_data.html</t>
  </si>
  <si>
    <t>lmt-1</t>
  </si>
  <si>
    <t>illite &lt;0.2um (Imt-1)</t>
  </si>
  <si>
    <t>Pyroxene (ortho)</t>
  </si>
  <si>
    <t>NMNH-B18247</t>
  </si>
  <si>
    <t>Hypersthene</t>
  </si>
  <si>
    <t>Assumed stoichiometric hematite</t>
  </si>
  <si>
    <t>BUR-2600</t>
  </si>
  <si>
    <t>Hematite</t>
  </si>
  <si>
    <t>NMNH-16168</t>
  </si>
  <si>
    <t>Hedenbergite</t>
  </si>
  <si>
    <t>~1.5 µm, pressed pellet</t>
  </si>
  <si>
    <t>Morris et al. (1985); Glotch et al. (2004)</t>
  </si>
  <si>
    <t>GTSH4-300</t>
  </si>
  <si>
    <t>Goethite-Derived Hematite GTSH4-300</t>
  </si>
  <si>
    <t>Assumed stoichiometric goethite</t>
  </si>
  <si>
    <t>GTS4</t>
  </si>
  <si>
    <t>Goethite</t>
  </si>
  <si>
    <t>AZ-01</t>
  </si>
  <si>
    <t>Forsterite</t>
  </si>
  <si>
    <t>Assumed pure Fo1.22</t>
  </si>
  <si>
    <t>1-5 mm</t>
  </si>
  <si>
    <t>Christensen et al. (2000); Koeppen &amp; Hamilton (2008)</t>
  </si>
  <si>
    <t>WAR-FAY01</t>
  </si>
  <si>
    <t>Fayalite</t>
  </si>
  <si>
    <t>250-1000 µm</t>
  </si>
  <si>
    <t>HS-9.4B</t>
  </si>
  <si>
    <t>Enstatite</t>
  </si>
  <si>
    <t>HS-15.4B</t>
  </si>
  <si>
    <t>Diopside</t>
  </si>
  <si>
    <t>MEM-4</t>
  </si>
  <si>
    <t>Dacite interstitial glass</t>
  </si>
  <si>
    <t>50 µm-1 mm</t>
  </si>
  <si>
    <t>Cristobalite</t>
  </si>
  <si>
    <t>Sheppard &amp; Gude (1982), Bish (1984), Che et al. (2011), Che et al. (2012)</t>
  </si>
  <si>
    <t>Clinoptilolite</t>
  </si>
  <si>
    <t>WAR-1924</t>
  </si>
  <si>
    <t>Chlorite</t>
  </si>
  <si>
    <t>CH-02</t>
  </si>
  <si>
    <t>WAR-1384</t>
  </si>
  <si>
    <t>Bytownite</t>
  </si>
  <si>
    <t>BUR-1920</t>
  </si>
  <si>
    <t>Bronzite</t>
  </si>
  <si>
    <t>BUR-840</t>
  </si>
  <si>
    <t>Biotite</t>
  </si>
  <si>
    <t>Fine; pressed pellet</t>
  </si>
  <si>
    <t>SBId-1</t>
  </si>
  <si>
    <t>Beidellite [pellet]</t>
  </si>
  <si>
    <t>NMNH-119197</t>
  </si>
  <si>
    <t>Augite</t>
  </si>
  <si>
    <t>BUR-620</t>
  </si>
  <si>
    <t>Assumed stoichiometric fluorapatite, F ignored</t>
  </si>
  <si>
    <t>Hand sample (single crystal)</t>
  </si>
  <si>
    <t>Phosphate</t>
  </si>
  <si>
    <t>P1</t>
  </si>
  <si>
    <t>Apatite</t>
  </si>
  <si>
    <t>Alkali Feldspar</t>
  </si>
  <si>
    <t>WAR-0579</t>
  </si>
  <si>
    <t>Anorthoclase</t>
  </si>
  <si>
    <t>BUR-340</t>
  </si>
  <si>
    <t>Anorthite</t>
  </si>
  <si>
    <t>MEM-5</t>
  </si>
  <si>
    <t>Andesite interstitial glass</t>
  </si>
  <si>
    <t>WAR-0024</t>
  </si>
  <si>
    <t>Andesine</t>
  </si>
  <si>
    <t>BUR-240</t>
  </si>
  <si>
    <t>Assumed stoichiometric NaAlSi2O6•(H2O)</t>
  </si>
  <si>
    <t>WAR49-0672</t>
  </si>
  <si>
    <t>Analcime</t>
  </si>
  <si>
    <t>ALLO560</t>
  </si>
  <si>
    <t>Aluminosilicate Gel Si:Al 5.6</t>
  </si>
  <si>
    <t>ALLO092</t>
  </si>
  <si>
    <t>Allophane Si:Al 0.92</t>
  </si>
  <si>
    <t>ALLO044</t>
  </si>
  <si>
    <t>Allophane Si:Al 0.44</t>
  </si>
  <si>
    <t>WAR-0235</t>
  </si>
  <si>
    <t>Albite</t>
  </si>
  <si>
    <t>WAR-0612</t>
  </si>
  <si>
    <t>WAR-0244</t>
  </si>
  <si>
    <t>Notes:</t>
  </si>
  <si>
    <t>Wo (mol frac Ca)</t>
  </si>
  <si>
    <t>En (mol frac Mg)</t>
  </si>
  <si>
    <t>Fs (mol frac Fe)</t>
  </si>
  <si>
    <t>Fo# (molar (Mg/[Mg + Fe])*100)</t>
  </si>
  <si>
    <t>Or# (molar (K/[Ca + Na + K])*100)</t>
  </si>
  <si>
    <t>An# (molar (Ca/[Ca + Na + K])*100)</t>
  </si>
  <si>
    <t>Total</t>
  </si>
  <si>
    <t>LOI, H2O, OH</t>
  </si>
  <si>
    <t>P2O5</t>
  </si>
  <si>
    <t>K2O</t>
  </si>
  <si>
    <t>Na2O</t>
  </si>
  <si>
    <t>CaO</t>
  </si>
  <si>
    <t>MgO</t>
  </si>
  <si>
    <t>MnO</t>
  </si>
  <si>
    <t>FeO (Total)</t>
  </si>
  <si>
    <t>Al2O3</t>
  </si>
  <si>
    <t>TiO2</t>
  </si>
  <si>
    <t>SiO2</t>
  </si>
  <si>
    <t>Particle Size</t>
  </si>
  <si>
    <t>Type</t>
  </si>
  <si>
    <t>References</t>
  </si>
  <si>
    <t>Mineral Group</t>
  </si>
  <si>
    <t>Sample ID</t>
  </si>
  <si>
    <t>Pyroxenes:</t>
  </si>
  <si>
    <t>Olivines:</t>
  </si>
  <si>
    <t>Feldspars:</t>
  </si>
  <si>
    <t>Iron is reported as total FeO</t>
  </si>
  <si>
    <t>x</t>
  </si>
  <si>
    <t>mns-Vv</t>
  </si>
  <si>
    <t>mns-Vm</t>
  </si>
  <si>
    <t>mns-Vs</t>
  </si>
  <si>
    <t>mns-E</t>
  </si>
  <si>
    <t>mns-D</t>
  </si>
  <si>
    <t>mns-Cd</t>
  </si>
  <si>
    <t>mns-B</t>
  </si>
  <si>
    <t>mns-AB</t>
  </si>
  <si>
    <t>mns-A</t>
  </si>
  <si>
    <t>mms-7</t>
  </si>
  <si>
    <t>mms-V</t>
  </si>
  <si>
    <t>mms-5</t>
  </si>
  <si>
    <t>mms-4</t>
  </si>
  <si>
    <t>mms-3</t>
  </si>
  <si>
    <t>mms-2</t>
  </si>
  <si>
    <t>mms-1</t>
  </si>
  <si>
    <t>mms-Cr</t>
  </si>
  <si>
    <t>mms-Cb</t>
  </si>
  <si>
    <t>mlb-1</t>
  </si>
  <si>
    <t>mhd-U</t>
  </si>
  <si>
    <t>mcl-1</t>
  </si>
  <si>
    <t>diller-1</t>
  </si>
  <si>
    <t>dbh-1</t>
  </si>
  <si>
    <t>awc-3</t>
  </si>
  <si>
    <t>awc-2</t>
  </si>
  <si>
    <t>awc-1</t>
  </si>
  <si>
    <t>awc-P</t>
  </si>
  <si>
    <t>acc-Z</t>
  </si>
  <si>
    <t>acc-X</t>
  </si>
  <si>
    <t>Fs# (No Na)</t>
  </si>
  <si>
    <t>En# (No Na)</t>
  </si>
  <si>
    <t>Wo# (No Na)</t>
  </si>
  <si>
    <t>Fo#</t>
  </si>
  <si>
    <t>Or#</t>
  </si>
  <si>
    <t>An#</t>
  </si>
  <si>
    <t>Amorphous</t>
  </si>
  <si>
    <t>Quartz + Cristobalite</t>
  </si>
  <si>
    <t>Fe-Ti Oxide</t>
  </si>
  <si>
    <t>Orthopyroxene</t>
  </si>
  <si>
    <t>Clinopyroxene</t>
  </si>
  <si>
    <t>Altered</t>
  </si>
  <si>
    <t>TIR</t>
  </si>
  <si>
    <t>Unit</t>
  </si>
  <si>
    <t>Subtype</t>
  </si>
  <si>
    <t>Notes</t>
  </si>
  <si>
    <t>acc</t>
  </si>
  <si>
    <t>Flow</t>
  </si>
  <si>
    <t>Scoria</t>
  </si>
  <si>
    <t>acc-Y</t>
  </si>
  <si>
    <t>170728Z_R1</t>
  </si>
  <si>
    <t>awc</t>
  </si>
  <si>
    <t>160809P_bigpink</t>
  </si>
  <si>
    <t>160809Q_crackfill</t>
  </si>
  <si>
    <t>awc-Q</t>
  </si>
  <si>
    <t>Flagstone 1</t>
  </si>
  <si>
    <t>160810W_flag</t>
  </si>
  <si>
    <t>Flagstone 2</t>
  </si>
  <si>
    <t>160808C_red</t>
  </si>
  <si>
    <t>Flagstone Green</t>
  </si>
  <si>
    <t>160809T_greygreen</t>
  </si>
  <si>
    <t>awc-G</t>
  </si>
  <si>
    <t>Flow 3</t>
  </si>
  <si>
    <t>160808D_redlava</t>
  </si>
  <si>
    <t>dbh</t>
  </si>
  <si>
    <t>160814R_pinkflag</t>
  </si>
  <si>
    <t>mcl</t>
  </si>
  <si>
    <t>160814J_particulate</t>
  </si>
  <si>
    <t>mhd</t>
  </si>
  <si>
    <t>170801B_mhdox</t>
  </si>
  <si>
    <t>mhd-O</t>
  </si>
  <si>
    <t>170801B_mhdunox</t>
  </si>
  <si>
    <t>mlb</t>
  </si>
  <si>
    <t>mms</t>
  </si>
  <si>
    <t>Collier Flow</t>
  </si>
  <si>
    <t>170727A_mmsblack</t>
  </si>
  <si>
    <t>170727A_mmsRB</t>
  </si>
  <si>
    <t>Flow 1</t>
  </si>
  <si>
    <t>170801J_scouredmms</t>
  </si>
  <si>
    <t>Flow 2</t>
  </si>
  <si>
    <t>170801K_R1</t>
  </si>
  <si>
    <t>160814Q_medfrag</t>
  </si>
  <si>
    <t>Flow 4</t>
  </si>
  <si>
    <t>170801M_R2</t>
  </si>
  <si>
    <t>Flow 5</t>
  </si>
  <si>
    <t>170731X_R1</t>
  </si>
  <si>
    <t>170731Z_oxidmms2brecc</t>
  </si>
  <si>
    <t>Flow V</t>
  </si>
  <si>
    <t>160814W_yellowred</t>
  </si>
  <si>
    <t>mms'</t>
  </si>
  <si>
    <t>170801M_R1</t>
  </si>
  <si>
    <t>mms-P</t>
  </si>
  <si>
    <t>170731A_mnf2</t>
  </si>
  <si>
    <t>160815A_green</t>
  </si>
  <si>
    <t>mns</t>
  </si>
  <si>
    <t>Ash</t>
  </si>
  <si>
    <t>160808D_yellowash</t>
  </si>
  <si>
    <t>mns-Ash</t>
  </si>
  <si>
    <t>Breccia</t>
  </si>
  <si>
    <t>160810B_redconglom</t>
  </si>
  <si>
    <t>mns-Br</t>
  </si>
  <si>
    <t>Flow A</t>
  </si>
  <si>
    <t>170728G_mnsupper1</t>
  </si>
  <si>
    <t>Flow AB</t>
  </si>
  <si>
    <t>170728J_R1</t>
  </si>
  <si>
    <t>Flow B</t>
  </si>
  <si>
    <t>160809L_darkscour</t>
  </si>
  <si>
    <t>Flow C</t>
  </si>
  <si>
    <t>160810E_darkbrown</t>
  </si>
  <si>
    <t>160808D_morainelarge</t>
  </si>
  <si>
    <t>mns-Cm</t>
  </si>
  <si>
    <t>Flow D</t>
  </si>
  <si>
    <t>170731V_R1</t>
  </si>
  <si>
    <t>Flow E Driftless</t>
  </si>
  <si>
    <t>170803K_R1</t>
  </si>
  <si>
    <t>160808B_scoria</t>
  </si>
  <si>
    <t>160808D_morainevesic</t>
  </si>
  <si>
    <t>160808D_vesicbrown</t>
  </si>
  <si>
    <t>Green sparkly - dark</t>
  </si>
  <si>
    <t>160808D_greencoated</t>
  </si>
  <si>
    <t>mns-G</t>
  </si>
  <si>
    <t>170727C_redvesic</t>
  </si>
  <si>
    <t>mns-S</t>
  </si>
  <si>
    <t>roc</t>
  </si>
  <si>
    <t>Pumice</t>
  </si>
  <si>
    <t>170729S_mlbpumice</t>
  </si>
  <si>
    <t>roc-1</t>
  </si>
  <si>
    <t>XRD</t>
  </si>
  <si>
    <t>VNIR</t>
  </si>
  <si>
    <t>x (pellet)</t>
  </si>
  <si>
    <t>EMPA</t>
  </si>
  <si>
    <t>Thin Section</t>
  </si>
  <si>
    <t>XRF + FeO titration</t>
  </si>
  <si>
    <t>Hematite-bearing</t>
  </si>
  <si>
    <t>Analyses</t>
  </si>
  <si>
    <t>Name</t>
  </si>
  <si>
    <t>Assumed 2.5 H2O apfu</t>
  </si>
  <si>
    <t>Assumed 10 H2O apfu</t>
  </si>
  <si>
    <t>613_red-c_20071106</t>
  </si>
  <si>
    <t>Other**</t>
  </si>
  <si>
    <t>**LOI, H2O, OH</t>
  </si>
  <si>
    <t>Clay</t>
  </si>
  <si>
    <t>Avg An#</t>
  </si>
  <si>
    <t>Avg Fo#</t>
  </si>
  <si>
    <t>FeO</t>
  </si>
  <si>
    <t>Fe2O3</t>
  </si>
  <si>
    <t>*Totals are slightly off 100 due to internal rounding</t>
  </si>
  <si>
    <t>Plagioclase phenocrysts</t>
  </si>
  <si>
    <t xml:space="preserve">39 / 1 . </t>
  </si>
  <si>
    <t xml:space="preserve">40 / 1 . </t>
  </si>
  <si>
    <t xml:space="preserve">40 / 2 . </t>
  </si>
  <si>
    <t xml:space="preserve">40 / 6 . </t>
  </si>
  <si>
    <t xml:space="preserve">40 / 12 . </t>
  </si>
  <si>
    <t xml:space="preserve">40 / 13 . </t>
  </si>
  <si>
    <t xml:space="preserve">40 / 14 . </t>
  </si>
  <si>
    <t xml:space="preserve">40 / 16 . </t>
  </si>
  <si>
    <t xml:space="preserve">40 / 19 . </t>
  </si>
  <si>
    <t xml:space="preserve">40 / 20 . </t>
  </si>
  <si>
    <t xml:space="preserve">40 / 21 . </t>
  </si>
  <si>
    <t xml:space="preserve">40 / 22 . </t>
  </si>
  <si>
    <t xml:space="preserve">40 / 23 . </t>
  </si>
  <si>
    <t xml:space="preserve">40 / 24 . </t>
  </si>
  <si>
    <t xml:space="preserve">40 / 25 . </t>
  </si>
  <si>
    <t xml:space="preserve">40 / 27 . </t>
  </si>
  <si>
    <t xml:space="preserve">40 / 28 . </t>
  </si>
  <si>
    <t xml:space="preserve">40 / 30 . </t>
  </si>
  <si>
    <t xml:space="preserve">40 / 31 . </t>
  </si>
  <si>
    <t xml:space="preserve">40 / 32 . </t>
  </si>
  <si>
    <t xml:space="preserve">40 / 33 . </t>
  </si>
  <si>
    <t xml:space="preserve">40 / 35 . </t>
  </si>
  <si>
    <t xml:space="preserve">40 / 36 . </t>
  </si>
  <si>
    <t xml:space="preserve">40 / 39 . </t>
  </si>
  <si>
    <t xml:space="preserve">40 / 41 . </t>
  </si>
  <si>
    <t xml:space="preserve">40 / 43 . </t>
  </si>
  <si>
    <t xml:space="preserve">40 / 44 . </t>
  </si>
  <si>
    <t xml:space="preserve">40 / 45 . </t>
  </si>
  <si>
    <t xml:space="preserve">40 / 46 . </t>
  </si>
  <si>
    <t xml:space="preserve">40 / 49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</si>
  <si>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</si>
  <si>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</si>
  <si>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</si>
  <si>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</si>
  <si>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</si>
  <si>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</si>
  <si>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</si>
  <si>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</si>
  <si>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43 / 1 . </t>
  </si>
  <si>
    <t xml:space="preserve">43 / 2 . </t>
  </si>
  <si>
    <t xml:space="preserve">43 / 3 . </t>
  </si>
  <si>
    <t xml:space="preserve">43 / 4 . </t>
  </si>
  <si>
    <t xml:space="preserve">43 / 6 . </t>
  </si>
  <si>
    <t xml:space="preserve">43 / 8 . </t>
  </si>
  <si>
    <t xml:space="preserve">43 / 9 . </t>
  </si>
  <si>
    <t xml:space="preserve">43 / 10 . </t>
  </si>
  <si>
    <t xml:space="preserve">43 / 11 . </t>
  </si>
  <si>
    <t xml:space="preserve">43 / 12 . </t>
  </si>
  <si>
    <t xml:space="preserve">43 / 13 . </t>
  </si>
  <si>
    <t xml:space="preserve">43 / 14 . </t>
  </si>
  <si>
    <t xml:space="preserve">43 / 15 . </t>
  </si>
  <si>
    <t xml:space="preserve">43 / 16 . </t>
  </si>
  <si>
    <t xml:space="preserve">43 / 17 . </t>
  </si>
  <si>
    <t xml:space="preserve">43 / 19 . </t>
  </si>
  <si>
    <t xml:space="preserve">43 / 20 . </t>
  </si>
  <si>
    <t xml:space="preserve">43 / 21 . </t>
  </si>
  <si>
    <t xml:space="preserve">43 / 23 . </t>
  </si>
  <si>
    <t xml:space="preserve">43 / 25 . </t>
  </si>
  <si>
    <t xml:space="preserve">44 / 1 . </t>
  </si>
  <si>
    <t xml:space="preserve">44 / 2 . </t>
  </si>
  <si>
    <t xml:space="preserve">44 / 3 . </t>
  </si>
  <si>
    <t xml:space="preserve">44 / 4 . </t>
  </si>
  <si>
    <t xml:space="preserve">44 / 5 . </t>
  </si>
  <si>
    <t xml:space="preserve">44 / 6 . </t>
  </si>
  <si>
    <t xml:space="preserve">44 / 8 . </t>
  </si>
  <si>
    <t xml:space="preserve">44 / 9 . </t>
  </si>
  <si>
    <t xml:space="preserve">44 / 10 . </t>
  </si>
  <si>
    <t xml:space="preserve">44 / 11 . </t>
  </si>
  <si>
    <t xml:space="preserve">44 / 12 . </t>
  </si>
  <si>
    <t xml:space="preserve">44 / 14 . </t>
  </si>
  <si>
    <t xml:space="preserve">65 / 1 . </t>
  </si>
  <si>
    <t xml:space="preserve">66 / 1 . </t>
  </si>
  <si>
    <t xml:space="preserve">67 / 1 . </t>
  </si>
  <si>
    <t xml:space="preserve">46 / 1 . </t>
  </si>
  <si>
    <t xml:space="preserve">46 / 3 . </t>
  </si>
  <si>
    <t xml:space="preserve">46 / 6 . </t>
  </si>
  <si>
    <t xml:space="preserve">46 / 7 . </t>
  </si>
  <si>
    <t xml:space="preserve">46 / 10 . </t>
  </si>
  <si>
    <t xml:space="preserve">46 / 11 . </t>
  </si>
  <si>
    <t xml:space="preserve">46 / 12 . </t>
  </si>
  <si>
    <t xml:space="preserve">46 / 14 . </t>
  </si>
  <si>
    <t xml:space="preserve">46 / 15 . </t>
  </si>
  <si>
    <t xml:space="preserve">49 / 1 . </t>
  </si>
  <si>
    <t xml:space="preserve">49 / 2 . </t>
  </si>
  <si>
    <t xml:space="preserve">49 / 3 . </t>
  </si>
  <si>
    <t xml:space="preserve">49 / 5 . </t>
  </si>
  <si>
    <t xml:space="preserve">49 / 7 . </t>
  </si>
  <si>
    <t xml:space="preserve">49 / 8 . </t>
  </si>
  <si>
    <t xml:space="preserve">49 / 9 . </t>
  </si>
  <si>
    <t xml:space="preserve">49 / 10 . </t>
  </si>
  <si>
    <t xml:space="preserve">49 / 11 . </t>
  </si>
  <si>
    <t xml:space="preserve">49 / 12 . </t>
  </si>
  <si>
    <t xml:space="preserve">49 / 13 . </t>
  </si>
  <si>
    <t xml:space="preserve">49 / 14 . </t>
  </si>
  <si>
    <t xml:space="preserve">49 / 15 . </t>
  </si>
  <si>
    <t xml:space="preserve">68 / 1 . </t>
  </si>
  <si>
    <t xml:space="preserve">69 / 1 . </t>
  </si>
  <si>
    <t xml:space="preserve">70 / 1 . </t>
  </si>
  <si>
    <t xml:space="preserve">51 / 1 . </t>
  </si>
  <si>
    <t xml:space="preserve">51 / 2 . </t>
  </si>
  <si>
    <t xml:space="preserve">51 / 4 . </t>
  </si>
  <si>
    <t xml:space="preserve">51 / 5 . </t>
  </si>
  <si>
    <t xml:space="preserve">51 / 6 . </t>
  </si>
  <si>
    <t xml:space="preserve">51 / 7 . </t>
  </si>
  <si>
    <t xml:space="preserve">51 / 10 . </t>
  </si>
  <si>
    <t xml:space="preserve">51 / 12 . </t>
  </si>
  <si>
    <t xml:space="preserve">51 / 13 . </t>
  </si>
  <si>
    <t xml:space="preserve">51 / 14 . </t>
  </si>
  <si>
    <t xml:space="preserve">51 / 16 . </t>
  </si>
  <si>
    <t xml:space="preserve">51 / 17 . </t>
  </si>
  <si>
    <t xml:space="preserve">51 / 18 . </t>
  </si>
  <si>
    <t xml:space="preserve">51 / 19 . </t>
  </si>
  <si>
    <t xml:space="preserve">51 / 20 . </t>
  </si>
  <si>
    <t xml:space="preserve">51 / 21 . </t>
  </si>
  <si>
    <t xml:space="preserve">51 / 22 . </t>
  </si>
  <si>
    <t xml:space="preserve">51 / 23 . </t>
  </si>
  <si>
    <t xml:space="preserve">51 / 25 . </t>
  </si>
  <si>
    <t xml:space="preserve">51 / 26 . </t>
  </si>
  <si>
    <t xml:space="preserve">51 / 27 . </t>
  </si>
  <si>
    <t xml:space="preserve">51 / 28 . </t>
  </si>
  <si>
    <t xml:space="preserve">51 / 29 . </t>
  </si>
  <si>
    <t xml:space="preserve">51 / 30 . </t>
  </si>
  <si>
    <t xml:space="preserve">52 / 1 . </t>
  </si>
  <si>
    <t xml:space="preserve">52 / 2 . </t>
  </si>
  <si>
    <t xml:space="preserve">52 / 3 . </t>
  </si>
  <si>
    <t xml:space="preserve">52 / 4 . </t>
  </si>
  <si>
    <t xml:space="preserve">52 / 7 . </t>
  </si>
  <si>
    <t xml:space="preserve">52 / 14 . </t>
  </si>
  <si>
    <t xml:space="preserve">52 / 15 . </t>
  </si>
  <si>
    <t xml:space="preserve">52 / 17 . </t>
  </si>
  <si>
    <t xml:space="preserve">52 / 18 . </t>
  </si>
  <si>
    <t xml:space="preserve">52 / 19 . </t>
  </si>
  <si>
    <t xml:space="preserve">52 / 20 . </t>
  </si>
  <si>
    <t xml:space="preserve">52 / 21 . </t>
  </si>
  <si>
    <t xml:space="preserve">52 / 23 . </t>
  </si>
  <si>
    <t xml:space="preserve">52 / 24 . </t>
  </si>
  <si>
    <t xml:space="preserve">52 / 25 . </t>
  </si>
  <si>
    <t xml:space="preserve">52 / 26 . </t>
  </si>
  <si>
    <t xml:space="preserve">52 / 27 . </t>
  </si>
  <si>
    <t xml:space="preserve">52 / 28 . </t>
  </si>
  <si>
    <t xml:space="preserve">52 / 29 . </t>
  </si>
  <si>
    <t xml:space="preserve">52 / 30 . </t>
  </si>
  <si>
    <t xml:space="preserve">71 / 1 . </t>
  </si>
  <si>
    <t xml:space="preserve">72 / 1 . </t>
  </si>
  <si>
    <t xml:space="preserve">73 / 1 . </t>
  </si>
  <si>
    <t xml:space="preserve">55 / 1 . </t>
  </si>
  <si>
    <t xml:space="preserve">55 / 2 . </t>
  </si>
  <si>
    <t xml:space="preserve">55 / 3 . </t>
  </si>
  <si>
    <t xml:space="preserve">55 / 5 . </t>
  </si>
  <si>
    <t xml:space="preserve">55 / 6 . </t>
  </si>
  <si>
    <t xml:space="preserve">55 / 8 . </t>
  </si>
  <si>
    <t xml:space="preserve">55 / 10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</si>
  <si>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</si>
  <si>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</si>
  <si>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</si>
  <si>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</si>
  <si>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</si>
  <si>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</si>
  <si>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1 / 1 . 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</si>
  <si>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</si>
  <si>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</si>
  <si>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</si>
  <si>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</si>
  <si>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</si>
  <si>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</si>
  <si>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</si>
  <si>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</si>
  <si>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</si>
  <si>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</si>
  <si>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</si>
  <si>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</si>
  <si>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</si>
  <si>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</si>
  <si>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</si>
  <si>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</si>
  <si>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</si>
  <si>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</si>
  <si>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</si>
  <si>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</si>
  <si>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</si>
  <si>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</si>
  <si>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</si>
  <si>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</si>
  <si>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177 / 1 . </t>
  </si>
  <si>
    <t xml:space="preserve">178 / 1 . </t>
  </si>
  <si>
    <t xml:space="preserve">110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</si>
  <si>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</si>
  <si>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</si>
  <si>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</si>
  <si>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</si>
  <si>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</si>
  <si>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119 / 1 . </t>
  </si>
  <si>
    <t xml:space="preserve">120 / 1 . </t>
  </si>
  <si>
    <t xml:space="preserve">121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</si>
  <si>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</si>
  <si>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</si>
  <si>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</si>
  <si>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</si>
  <si>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</si>
  <si>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</si>
  <si>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</si>
  <si>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141 / 1 . </t>
  </si>
  <si>
    <t xml:space="preserve">142 / 1 . </t>
  </si>
  <si>
    <t xml:space="preserve">143 / 1 . </t>
  </si>
  <si>
    <t xml:space="preserve">48 / 1 . </t>
  </si>
  <si>
    <t xml:space="preserve">48 / 2 . </t>
  </si>
  <si>
    <t xml:space="preserve">48 / 8 . </t>
  </si>
  <si>
    <t xml:space="preserve">48 / 9 . </t>
  </si>
  <si>
    <t xml:space="preserve">48 / 12 . </t>
  </si>
  <si>
    <t xml:space="preserve">48 / 13 . </t>
  </si>
  <si>
    <t xml:space="preserve">48 / 14 . </t>
  </si>
  <si>
    <t xml:space="preserve">48 / 17 . </t>
  </si>
  <si>
    <t xml:space="preserve">48 / 18 . </t>
  </si>
  <si>
    <t xml:space="preserve">48 / 19 . </t>
  </si>
  <si>
    <t xml:space="preserve">48 / 23 . </t>
  </si>
  <si>
    <t xml:space="preserve">48 / 29 . </t>
  </si>
  <si>
    <t xml:space="preserve">48 / 30 . </t>
  </si>
  <si>
    <t xml:space="preserve">147 / 1 . </t>
  </si>
  <si>
    <t xml:space="preserve">151 / 1 . </t>
  </si>
  <si>
    <t xml:space="preserve">53 / 7 . </t>
  </si>
  <si>
    <t xml:space="preserve">53 / 11 . </t>
  </si>
  <si>
    <t xml:space="preserve">53 / 21 . </t>
  </si>
  <si>
    <t xml:space="preserve">53 / 27 . </t>
  </si>
  <si>
    <t xml:space="preserve">53 / 31 . </t>
  </si>
  <si>
    <t xml:space="preserve">152 / 1 . </t>
  </si>
  <si>
    <t xml:space="preserve">153 / 1 . </t>
  </si>
  <si>
    <t xml:space="preserve">154 / 1 . </t>
  </si>
  <si>
    <t xml:space="preserve">56 / 1 . </t>
  </si>
  <si>
    <t xml:space="preserve">56 / 23 . </t>
  </si>
  <si>
    <t xml:space="preserve">23 / 1 . </t>
  </si>
  <si>
    <t xml:space="preserve">24 / 1 . </t>
  </si>
  <si>
    <t xml:space="preserve">25 / 1 . </t>
  </si>
  <si>
    <t xml:space="preserve">54 / 1 . </t>
  </si>
  <si>
    <t xml:space="preserve">149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</si>
  <si>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</si>
  <si>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</si>
  <si>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</si>
  <si>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</si>
  <si>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176 / 1 . </t>
  </si>
  <si>
    <t xml:space="preserve">179 / 1 . </t>
  </si>
  <si>
    <t xml:space="preserve">180 / 1 . </t>
  </si>
  <si>
    <t xml:space="preserve">181 / 1 . </t>
  </si>
  <si>
    <t xml:space="preserve">48 / 3 . </t>
  </si>
  <si>
    <t xml:space="preserve">48 / 25 . </t>
  </si>
  <si>
    <t xml:space="preserve">56 / 10 . </t>
  </si>
  <si>
    <t>DataSet/Point</t>
  </si>
  <si>
    <t>Cr2O3</t>
  </si>
  <si>
    <t>Olivine phenocrysts</t>
  </si>
  <si>
    <t>Mg#</t>
  </si>
  <si>
    <t xml:space="preserve">41 / 1 . </t>
  </si>
  <si>
    <t xml:space="preserve">41 / 5 . </t>
  </si>
  <si>
    <t xml:space="preserve">41 / 7 . </t>
  </si>
  <si>
    <t xml:space="preserve">41 / 9 . </t>
  </si>
  <si>
    <t xml:space="preserve">41 / 10 . </t>
  </si>
  <si>
    <t xml:space="preserve">41 / 11 . </t>
  </si>
  <si>
    <t xml:space="preserve">41 / 13 . </t>
  </si>
  <si>
    <t xml:space="preserve">41 / 15 . </t>
  </si>
  <si>
    <t xml:space="preserve">42 / 1 . </t>
  </si>
  <si>
    <t xml:space="preserve">42 / 3 . </t>
  </si>
  <si>
    <t xml:space="preserve">42 / 5 . </t>
  </si>
  <si>
    <t xml:space="preserve">42 / 7 . </t>
  </si>
  <si>
    <t xml:space="preserve">42 / 8 . </t>
  </si>
  <si>
    <t xml:space="preserve">42 / 9 . </t>
  </si>
  <si>
    <t xml:space="preserve">42 / 10 . </t>
  </si>
  <si>
    <t xml:space="preserve">42 / 11 . </t>
  </si>
  <si>
    <t xml:space="preserve">42 / 12 . </t>
  </si>
  <si>
    <t xml:space="preserve">42 / 13 . </t>
  </si>
  <si>
    <t xml:space="preserve">42 / 15 . </t>
  </si>
  <si>
    <t xml:space="preserve">80 / 1 . </t>
  </si>
  <si>
    <t xml:space="preserve">81 / 1 . </t>
  </si>
  <si>
    <t xml:space="preserve">82 / 1 . </t>
  </si>
  <si>
    <t xml:space="preserve">45 / 1 . </t>
  </si>
  <si>
    <t xml:space="preserve">45 / 2 . </t>
  </si>
  <si>
    <t xml:space="preserve">45 / 5 . </t>
  </si>
  <si>
    <t xml:space="preserve">45 / 7 . </t>
  </si>
  <si>
    <t xml:space="preserve">45 / 10 . </t>
  </si>
  <si>
    <t xml:space="preserve">45 / 11 . </t>
  </si>
  <si>
    <t xml:space="preserve">45 / 14 . </t>
  </si>
  <si>
    <t xml:space="preserve">45 / 15 . </t>
  </si>
  <si>
    <t xml:space="preserve">45 / 16 . </t>
  </si>
  <si>
    <t xml:space="preserve">45 / 17 . </t>
  </si>
  <si>
    <t xml:space="preserve">45 / 18 . </t>
  </si>
  <si>
    <t xml:space="preserve">45 / 20 . </t>
  </si>
  <si>
    <t xml:space="preserve">45 / 21 . </t>
  </si>
  <si>
    <t xml:space="preserve">45 / 24 . </t>
  </si>
  <si>
    <t xml:space="preserve">83 / 1 . </t>
  </si>
  <si>
    <t xml:space="preserve">84 / 1 . </t>
  </si>
  <si>
    <t xml:space="preserve">54 / 2 . </t>
  </si>
  <si>
    <t xml:space="preserve">54 / 3 . </t>
  </si>
  <si>
    <t xml:space="preserve">54 / 4 . </t>
  </si>
  <si>
    <t xml:space="preserve">54 / 5 . </t>
  </si>
  <si>
    <t xml:space="preserve">54 / 6 . </t>
  </si>
  <si>
    <t xml:space="preserve">54 / 7 . </t>
  </si>
  <si>
    <t xml:space="preserve">54 / 8 . </t>
  </si>
  <si>
    <t xml:space="preserve">54 / 9 . </t>
  </si>
  <si>
    <t xml:space="preserve">54 / 10 . </t>
  </si>
  <si>
    <t xml:space="preserve">54 / 11 . </t>
  </si>
  <si>
    <t xml:space="preserve">54 / 12 . </t>
  </si>
  <si>
    <t xml:space="preserve">54 / 13 . </t>
  </si>
  <si>
    <t xml:space="preserve">54 / 14 . </t>
  </si>
  <si>
    <t xml:space="preserve">54 / 15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</si>
  <si>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</si>
  <si>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</si>
  <si>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</si>
  <si>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</si>
  <si>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</si>
  <si>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</si>
  <si>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</si>
  <si>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</si>
  <si>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</si>
  <si>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</si>
  <si>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</si>
  <si>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140 / 1 . </t>
  </si>
  <si>
    <t xml:space="preserve">31 / 1 . </t>
  </si>
  <si>
    <t xml:space="preserve">47 / 1 . </t>
  </si>
  <si>
    <t xml:space="preserve">98 / 1 . </t>
  </si>
  <si>
    <t xml:space="preserve">99 / 1 . </t>
  </si>
  <si>
    <t xml:space="preserve">100 / 1 . </t>
  </si>
  <si>
    <t xml:space="preserve">101 / 1 . </t>
  </si>
  <si>
    <t xml:space="preserve">102 / 1 . </t>
  </si>
  <si>
    <t xml:space="preserve">103 / 1 . </t>
  </si>
  <si>
    <t xml:space="preserve">104 / 1 . </t>
  </si>
  <si>
    <t xml:space="preserve">124 / 1 . </t>
  </si>
  <si>
    <t xml:space="preserve">125 / 1 . </t>
  </si>
  <si>
    <t xml:space="preserve">117 / 1 . </t>
  </si>
  <si>
    <t xml:space="preserve">146 / 1 . </t>
  </si>
  <si>
    <t xml:space="preserve">47 / 2 . </t>
  </si>
  <si>
    <t xml:space="preserve">47 / 3 . </t>
  </si>
  <si>
    <t xml:space="preserve">47 / 5 . </t>
  </si>
  <si>
    <t xml:space="preserve">47 / 6 . </t>
  </si>
  <si>
    <t xml:space="preserve">47 / 7 . </t>
  </si>
  <si>
    <t xml:space="preserve">47 / 8 . </t>
  </si>
  <si>
    <t xml:space="preserve">47 / 9 . </t>
  </si>
  <si>
    <t xml:space="preserve">47 / 10 . </t>
  </si>
  <si>
    <t xml:space="preserve">47 / 11 . </t>
  </si>
  <si>
    <t xml:space="preserve">47 / 12 . </t>
  </si>
  <si>
    <t xml:space="preserve">47 / 13 . </t>
  </si>
  <si>
    <t xml:space="preserve">47 / 14 . </t>
  </si>
  <si>
    <t xml:space="preserve">47 / 15 . </t>
  </si>
  <si>
    <t xml:space="preserve">50 / 1 . </t>
  </si>
  <si>
    <t xml:space="preserve">50 / 2 . </t>
  </si>
  <si>
    <t xml:space="preserve">50 / 3 . </t>
  </si>
  <si>
    <t xml:space="preserve">50 / 4 . </t>
  </si>
  <si>
    <t xml:space="preserve">50 / 6 . </t>
  </si>
  <si>
    <t xml:space="preserve">50 / 7 . </t>
  </si>
  <si>
    <t xml:space="preserve">50 / 8 . </t>
  </si>
  <si>
    <t xml:space="preserve">50 / 9 . </t>
  </si>
  <si>
    <t xml:space="preserve">50 / 10 . </t>
  </si>
  <si>
    <t xml:space="preserve">50 / 11 . </t>
  </si>
  <si>
    <t xml:space="preserve">50 / 13 . </t>
  </si>
  <si>
    <t xml:space="preserve">50 / 15 . </t>
  </si>
  <si>
    <t xml:space="preserve">40 / 50 . </t>
  </si>
  <si>
    <t xml:space="preserve">111 / 1 . </t>
  </si>
  <si>
    <t xml:space="preserve">118 / 1 . </t>
  </si>
  <si>
    <t xml:space="preserve">182 / 1 . </t>
  </si>
  <si>
    <t xml:space="preserve">174 / 26 . </t>
  </si>
  <si>
    <t xml:space="preserve">122 / 1 . </t>
  </si>
  <si>
    <t xml:space="preserve">48 / 16 . </t>
  </si>
  <si>
    <t xml:space="preserve">123 / 1 . </t>
  </si>
  <si>
    <t xml:space="preserve">126 / 1 . </t>
  </si>
  <si>
    <t xml:space="preserve">56 / 7 . </t>
  </si>
  <si>
    <t xml:space="preserve">56 / 22 . </t>
  </si>
  <si>
    <t xml:space="preserve">56 / 25 . </t>
  </si>
  <si>
    <t xml:space="preserve">128 / 1 . </t>
  </si>
  <si>
    <t xml:space="preserve">129 / 1 . </t>
  </si>
  <si>
    <t xml:space="preserve">130 / 1 . </t>
  </si>
  <si>
    <t xml:space="preserve">29 / 1 . </t>
  </si>
  <si>
    <t xml:space="preserve">30 / 1 . </t>
  </si>
  <si>
    <t xml:space="preserve">138 / 1 . </t>
  </si>
  <si>
    <t xml:space="preserve">139 / 1 . </t>
  </si>
  <si>
    <t xml:space="preserve">160 / 1 . </t>
  </si>
  <si>
    <t xml:space="preserve">162 / 1 . </t>
  </si>
  <si>
    <t xml:space="preserve">170 / 1 . </t>
  </si>
  <si>
    <t xml:space="preserve">187 / 1 . </t>
  </si>
  <si>
    <t xml:space="preserve">188 / 1 . </t>
  </si>
  <si>
    <t xml:space="preserve">190 / 1 . </t>
  </si>
  <si>
    <t xml:space="preserve">191 / 1 . </t>
  </si>
  <si>
    <t>Pyroxene microphenocrysts</t>
  </si>
  <si>
    <t>Plagioclase groundmass microphases</t>
  </si>
  <si>
    <t>Alkali Feldspar groundmass microphases</t>
  </si>
  <si>
    <t>Olivine groundmass microphases</t>
  </si>
  <si>
    <t>Pyroxene groundmass microphases</t>
  </si>
  <si>
    <t>Glass is similar to a k-bearing feldspar but higher Si, Fe</t>
  </si>
  <si>
    <t>Glass groundmass</t>
  </si>
  <si>
    <t xml:space="preserve">183 / 1 . </t>
  </si>
  <si>
    <t xml:space="preserve">53 / 3 . </t>
  </si>
  <si>
    <t xml:space="preserve">53 / 8 . </t>
  </si>
  <si>
    <t xml:space="preserve">53 / 23 . </t>
  </si>
  <si>
    <t xml:space="preserve">148 / 1 . </t>
  </si>
  <si>
    <t xml:space="preserve">150 / 1 . </t>
  </si>
  <si>
    <t xml:space="preserve">56 / 17 . </t>
  </si>
  <si>
    <t xml:space="preserve">56 / 24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</si>
  <si>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</si>
  <si>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</si>
  <si>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</si>
  <si>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</si>
  <si>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171 / 1 . </t>
  </si>
  <si>
    <t xml:space="preserve">172 / 1 . </t>
  </si>
  <si>
    <t xml:space="preserve">173 / 1 . </t>
  </si>
  <si>
    <t xml:space="preserve">175 / 1 . </t>
  </si>
  <si>
    <t>Glass in feathery textures, potential mixing with Fe-Ti oxide and pyroxene microphases</t>
  </si>
  <si>
    <t>Glass inside skeletal olivine. Less dominant in this rock than the feathery textures</t>
  </si>
  <si>
    <t>"</t>
  </si>
  <si>
    <t>Intimate glass + exsolved Fe-Ti oxides</t>
  </si>
  <si>
    <t>Most reliable detected glass. Mixing with exsolved Fe-Ti oxide microphases</t>
  </si>
  <si>
    <t>Anorthoclase-like</t>
  </si>
  <si>
    <t>Favor as glass mixed with other phases</t>
  </si>
  <si>
    <t>Some higher-Si glass occurs in this sample</t>
  </si>
  <si>
    <t>Glass is probably mostly plagioclase-like</t>
  </si>
  <si>
    <t>All glass here is suspect of mixing with minor microphases (e.g Fe-Ti oxides, feldspar microphases), but it was not possible to make uncontaminated measurements due to the fine scale of mixing</t>
  </si>
  <si>
    <t>Comments:</t>
  </si>
  <si>
    <t>Mg apfu fraction</t>
  </si>
  <si>
    <t>Fe apfu fraction</t>
  </si>
  <si>
    <t>Ca apfu fraction</t>
  </si>
  <si>
    <t xml:space="preserve">161 / 1 . </t>
  </si>
  <si>
    <t xml:space="preserve">163 / 1 . </t>
  </si>
  <si>
    <t xml:space="preserve">164 / 1 . </t>
  </si>
  <si>
    <t xml:space="preserve">167 / 1 . </t>
  </si>
  <si>
    <t xml:space="preserve">165 / 1 . </t>
  </si>
  <si>
    <t xml:space="preserve">166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</si>
  <si>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</si>
  <si>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</si>
  <si>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</si>
  <si>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</si>
  <si>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169 / 1 . </t>
  </si>
  <si>
    <t xml:space="preserve">168 / 1 . </t>
  </si>
  <si>
    <t xml:space="preserve">186 / 1 . </t>
  </si>
  <si>
    <t xml:space="preserve">26 / 1 . </t>
  </si>
  <si>
    <t xml:space="preserve">144 / 1 . </t>
  </si>
  <si>
    <t xml:space="preserve">159 / 1 . </t>
  </si>
  <si>
    <t>Fe-Ti oxide phenocrysts/microphenocrysts</t>
  </si>
  <si>
    <t>Fe-Ti oxide microphases</t>
  </si>
  <si>
    <t>FeO(Tot)</t>
  </si>
  <si>
    <t>Good totals</t>
  </si>
  <si>
    <t>Key:</t>
  </si>
  <si>
    <t>Bad totals or other</t>
  </si>
  <si>
    <t>Fe, Mg, Cr, Al-Spinel</t>
  </si>
  <si>
    <t>Cr inclusion - partly spinel?</t>
  </si>
  <si>
    <t>Transitional basaltic andesite-andesite</t>
  </si>
  <si>
    <t>Transitional andesite-dacite</t>
  </si>
  <si>
    <t>Flow 7</t>
  </si>
  <si>
    <t>diller-2</t>
  </si>
  <si>
    <t>diller-3</t>
  </si>
  <si>
    <t>mns-A-plag1-2- 20um beam</t>
  </si>
  <si>
    <t>mns-A-olivine1-1- (note: silicate calibration)</t>
  </si>
  <si>
    <t>mns-A-matrix1</t>
  </si>
  <si>
    <t>mns-A-plag1-2- line 1</t>
  </si>
  <si>
    <t>mns-A-oliv2-1- line 2</t>
  </si>
  <si>
    <t>mns-A-matrix3</t>
  </si>
  <si>
    <t>mns-A-plag1-2- line 1 part oxide or glass</t>
  </si>
  <si>
    <t>mns-A-matrix4</t>
  </si>
  <si>
    <t>mns-A-oliv1- line 3</t>
  </si>
  <si>
    <t>mns-A-oxide-1</t>
  </si>
  <si>
    <t>mns-A-oxide-2</t>
  </si>
  <si>
    <t>mns-A-oxide-3</t>
  </si>
  <si>
    <t>mns-A-oxide-4</t>
  </si>
  <si>
    <t>mns-A-oxide-5</t>
  </si>
  <si>
    <t>mns-A-oliv3-1</t>
  </si>
  <si>
    <t>mns-A-oliv3-2</t>
  </si>
  <si>
    <t>mns-A-oliv3-3</t>
  </si>
  <si>
    <t>mns-A-plag2-1</t>
  </si>
  <si>
    <t>mns-A-plag2-2</t>
  </si>
  <si>
    <t>mns-A-plag2-3</t>
  </si>
  <si>
    <t>mns-A-plag2-4</t>
  </si>
  <si>
    <t>mns-A-plag3-1</t>
  </si>
  <si>
    <t>mns-A-plag3-2</t>
  </si>
  <si>
    <t>mns-A-plag3-3</t>
  </si>
  <si>
    <t xml:space="preserve">mns-A-plag3-4 </t>
  </si>
  <si>
    <t>mns-A-pyx1-1-</t>
  </si>
  <si>
    <t>mns-A-plag1-2- line 1 actually pyx</t>
  </si>
  <si>
    <t>mns-A-pyxmatrix-1</t>
  </si>
  <si>
    <t>mns-A-pyxmatrix-2</t>
  </si>
  <si>
    <t>mns-A-pyxmatrix-3</t>
  </si>
  <si>
    <t>mns-Ash-oliv1-2</t>
  </si>
  <si>
    <t>mns-Ash-oliv1-3</t>
  </si>
  <si>
    <t>mns-Ash-oliv2-3</t>
  </si>
  <si>
    <t>mns-Ash-oliv3-1</t>
  </si>
  <si>
    <t>mns-Ash-oliv3-2</t>
  </si>
  <si>
    <t>mns-Ash-oliv3-3</t>
  </si>
  <si>
    <t>mns-A-pyxmatrix-4 OL</t>
  </si>
  <si>
    <t>mns-Ash-plag1-1</t>
  </si>
  <si>
    <t>mns-Ash-plag1-2</t>
  </si>
  <si>
    <t>mns-Ash-plag1-3</t>
  </si>
  <si>
    <t>mns-Ash-plag2-1</t>
  </si>
  <si>
    <t>mns-Ash-plag2-2</t>
  </si>
  <si>
    <t>mns-Ash-plag2-3</t>
  </si>
  <si>
    <t>mns-Ash-plag3-1</t>
  </si>
  <si>
    <t>mns-Ash-plag3-2</t>
  </si>
  <si>
    <t>mns-Ash-plag3-3</t>
  </si>
  <si>
    <t>mns-A-plagmatrix-1</t>
  </si>
  <si>
    <t>mns-A-plagmatrix-2</t>
  </si>
  <si>
    <t>mns-A-plagmatrix-3</t>
  </si>
  <si>
    <t>mns-A-plagmatrix-4</t>
  </si>
  <si>
    <t>mns-A-matrix1 maybe plag</t>
  </si>
  <si>
    <t>mms-2-glassymatrix-1</t>
  </si>
  <si>
    <t>mms-2-glassymatrix-2</t>
  </si>
  <si>
    <t>mms-2-glassymatrix-5 no bubbles</t>
  </si>
  <si>
    <t>mms-2-oxide-1</t>
  </si>
  <si>
    <t>mms-2-oxide-3</t>
  </si>
  <si>
    <t>mms-2-oliv1 line3</t>
  </si>
  <si>
    <t>mms-2-oliv2-1</t>
  </si>
  <si>
    <t>mms-2-plag1 line1</t>
  </si>
  <si>
    <t>mms-2-oliv2-2</t>
  </si>
  <si>
    <t>mms-2-oliv2-3</t>
  </si>
  <si>
    <t>mms-2-oliv3-1</t>
  </si>
  <si>
    <t>mms-2-oliv3-2</t>
  </si>
  <si>
    <t>mms-2-oliv3-3</t>
  </si>
  <si>
    <t>mms-2-pyxmatrix-1</t>
  </si>
  <si>
    <t>mms-2-plag2 line2</t>
  </si>
  <si>
    <t>mms-2-pyxmatrix4</t>
  </si>
  <si>
    <t>mms-2-pyxmatrix5</t>
  </si>
  <si>
    <t>mms-2-matrix line 4 (no Na/K)</t>
  </si>
  <si>
    <t>mms-2-plag3-1</t>
  </si>
  <si>
    <t>mms-2-plag3-2</t>
  </si>
  <si>
    <t>mms-2-plag3-3</t>
  </si>
  <si>
    <t>mms-2-pyxmatrix-2 OL</t>
  </si>
  <si>
    <t>mms-2-pyxmatrix-3 OL</t>
  </si>
  <si>
    <t>mms-2-plagmatrix-1</t>
  </si>
  <si>
    <t>mms-2-plagmatrix-2</t>
  </si>
  <si>
    <t>mms-2-plagmatrix-3</t>
  </si>
  <si>
    <t>awc-1-pyx1 line 2</t>
  </si>
  <si>
    <t>awc-1-oxide-1 phenocryst</t>
  </si>
  <si>
    <t>awc-1-oxide-2 phenocryst</t>
  </si>
  <si>
    <t>awc-1-oxide-3 phenocryst</t>
  </si>
  <si>
    <t>awc-1-oxide-4 phenocryst</t>
  </si>
  <si>
    <t>awc-1-pyx2-1 inner</t>
  </si>
  <si>
    <t>awc-1-pyx2-2 inner</t>
  </si>
  <si>
    <t>awc-1-pyx2-3 outer</t>
  </si>
  <si>
    <t>awc-1-pyx2-4 outer</t>
  </si>
  <si>
    <t>awc-1-pyx3-1 inner</t>
  </si>
  <si>
    <t>awc-1-pyx3-2 inner</t>
  </si>
  <si>
    <t>awc-1-pyx3-3 outer</t>
  </si>
  <si>
    <t>awc-1-pyx3-4 outer</t>
  </si>
  <si>
    <t>awc-1-oxide-5</t>
  </si>
  <si>
    <t>awc-1-oxide-6</t>
  </si>
  <si>
    <t>awc-1-pyxmatrix-1</t>
  </si>
  <si>
    <t>awc-1-pyxmatrix-2</t>
  </si>
  <si>
    <t>awc-1-pyxmatrix-3</t>
  </si>
  <si>
    <t>awc-1-pyxmatrix-4</t>
  </si>
  <si>
    <t>awc-1-matrix line 3 pyx? Feld calib</t>
  </si>
  <si>
    <t>awc-1-plag1 line1</t>
  </si>
  <si>
    <t>awc-1-plag2 line 4</t>
  </si>
  <si>
    <t>awc-1-plag3-1</t>
  </si>
  <si>
    <t>awc-1-plag3-2</t>
  </si>
  <si>
    <t>awc-1-plag3-3</t>
  </si>
  <si>
    <t>awc-1-plagmatrix-1 feldspar 10µm calibration</t>
  </si>
  <si>
    <t>awc-1-plagmatrix-2</t>
  </si>
  <si>
    <t>awc-1-plagmatrix-3</t>
  </si>
  <si>
    <t>awc-1-matrix line 3</t>
  </si>
  <si>
    <t>awc-1-matrix line 3 kspar?</t>
  </si>
  <si>
    <t>dbh-1-oxide1 phenocryst</t>
  </si>
  <si>
    <t>dbh-1-matrix line 4</t>
  </si>
  <si>
    <t>dbh-1-plagmatrix-1</t>
  </si>
  <si>
    <t>dbh-1-plagmatrix-3</t>
  </si>
  <si>
    <t>dbh-1-plagmatrix-4</t>
  </si>
  <si>
    <t>dbh-1-plagmatrix-5</t>
  </si>
  <si>
    <t>Not reliable; these might be glass mixed with something else. Similar to dbh-1</t>
  </si>
  <si>
    <t>dbh-1-pyx1 line 1</t>
  </si>
  <si>
    <t>dbh-1-oxide3</t>
  </si>
  <si>
    <t>dbh-1-oxide4</t>
  </si>
  <si>
    <t>dbh-1-pyx2-2</t>
  </si>
  <si>
    <t>dbh-1-pyx2-3</t>
  </si>
  <si>
    <t>dbh-1-pyx3-1</t>
  </si>
  <si>
    <t>dbh-1-pyx3-2</t>
  </si>
  <si>
    <t>dbh-1-pyx3-3</t>
  </si>
  <si>
    <t>dbh-1-pyx3-4 rim</t>
  </si>
  <si>
    <t>dbh-1-pyxmatrix-1</t>
  </si>
  <si>
    <t>dbh-1-pyxmatrix-2</t>
  </si>
  <si>
    <t>dbh-1-pyxmatrix-3</t>
  </si>
  <si>
    <t>dbh-1-plag1 line 2</t>
  </si>
  <si>
    <t>dbh-1-plag2 line 3</t>
  </si>
  <si>
    <t>dbh-1-plag3-1</t>
  </si>
  <si>
    <t>dbh-1-plag3-2</t>
  </si>
  <si>
    <t>dbh-1-plag3-3</t>
  </si>
  <si>
    <t>dbh-1-plagmatrix-2</t>
  </si>
  <si>
    <t>dbh-1-plagmatrix-6</t>
  </si>
  <si>
    <t>dbh-1-matrix line 4 plag?</t>
  </si>
  <si>
    <t>mlb-1-matrix1 line3</t>
  </si>
  <si>
    <t>mlb-1-oxide2</t>
  </si>
  <si>
    <t>mlb-1-oxide3</t>
  </si>
  <si>
    <t>mlb-1-oliv1 line1</t>
  </si>
  <si>
    <t>mlb-1-oliv2-1</t>
  </si>
  <si>
    <t>mlb-1-oliv2-2</t>
  </si>
  <si>
    <t>mlb-1-oliv2-3</t>
  </si>
  <si>
    <t>mlb-1-oliv3-1</t>
  </si>
  <si>
    <t>mlb-1-oliv3-2</t>
  </si>
  <si>
    <t>mlb-1-oliv3-3</t>
  </si>
  <si>
    <t>mlb-1-matrix1 line3 pyx calib feld calib</t>
  </si>
  <si>
    <t>mlb-1-matrix1 line3 pyx calib</t>
  </si>
  <si>
    <t>mlb-1-pyxmatrix-2</t>
  </si>
  <si>
    <t>mlb-1-pyxmatrix-3</t>
  </si>
  <si>
    <t>mlb-1-pyxmatrix-4</t>
  </si>
  <si>
    <t>mlb-1-plag1 line2</t>
  </si>
  <si>
    <t>mlb-1-plag2-1</t>
  </si>
  <si>
    <t>mlb-1-plag2-2</t>
  </si>
  <si>
    <t>mlb-1-plag2-3</t>
  </si>
  <si>
    <t>mlb-1-plag3-1</t>
  </si>
  <si>
    <t>mlb-1-plag3-2</t>
  </si>
  <si>
    <t>mlb-1-plag3-3</t>
  </si>
  <si>
    <t>mlb-1-plagmatrix-1</t>
  </si>
  <si>
    <t>mlb-1-plagmatrix-2</t>
  </si>
  <si>
    <t>mlb-1-plagmatrix-3</t>
  </si>
  <si>
    <t>mlb-1-matrix1 line3 possibly glass but more likely anorthoclase</t>
  </si>
  <si>
    <t>mns-Vv-glass1-1</t>
  </si>
  <si>
    <t>mns-Vv-glass2</t>
  </si>
  <si>
    <t>mns-Vv-glass3</t>
  </si>
  <si>
    <t>mns-Vv-glass4</t>
  </si>
  <si>
    <t>mns-Vv-oxide-1</t>
  </si>
  <si>
    <t>mns-Vv-oxide-4</t>
  </si>
  <si>
    <t>mns-Vv-oliv1-1</t>
  </si>
  <si>
    <t>mns-Vv-oliv1-2</t>
  </si>
  <si>
    <t>mns-Vv-oliv1-3</t>
  </si>
  <si>
    <t>mns-Vv-oliv2-1</t>
  </si>
  <si>
    <t>mns-Vv-oliv2-2</t>
  </si>
  <si>
    <t>mns-Vv-oliv2-3</t>
  </si>
  <si>
    <t>mns-Vv-oliv4-1</t>
  </si>
  <si>
    <t>mns-Vv-oliv4-2</t>
  </si>
  <si>
    <t>mns-Vv-oliv4-3</t>
  </si>
  <si>
    <t>mns-Vv-oliv5</t>
  </si>
  <si>
    <t>mns-Vv-pyx-3 maybe ol, pyx calib</t>
  </si>
  <si>
    <t>mns-Vv-pyx-1 in oxide clots</t>
  </si>
  <si>
    <t>mns-Vv-pyx-2</t>
  </si>
  <si>
    <t>mns-Vv-pyx-4</t>
  </si>
  <si>
    <t>mns-Vv-pyx-5</t>
  </si>
  <si>
    <t>mns-Vv-plag1-1</t>
  </si>
  <si>
    <t>mns-Vv-plag1-2</t>
  </si>
  <si>
    <t>mns-Vv-plag1-3</t>
  </si>
  <si>
    <t>mns-Vv-plag2-1</t>
  </si>
  <si>
    <t>mns-Vv-plag2-2</t>
  </si>
  <si>
    <t>mns-Vv-plag2-3</t>
  </si>
  <si>
    <t>mns-Vv-plag3-1</t>
  </si>
  <si>
    <t>mns-Vv-plag3-2</t>
  </si>
  <si>
    <t>mns-Vv-plag3-3</t>
  </si>
  <si>
    <t>mns-Vv-vesicplag-1 in masses lining vesicles</t>
  </si>
  <si>
    <t>mns-Vv-vesicplag-2</t>
  </si>
  <si>
    <t>mns-Vv-vesicplag-3</t>
  </si>
  <si>
    <t>mms-Cb-matrixglass-1</t>
  </si>
  <si>
    <t>mms-Cb-matrixglass-5</t>
  </si>
  <si>
    <t>mms-Cb-matrixglass-6</t>
  </si>
  <si>
    <t>mms-Cb-olivglass1 inside ol</t>
  </si>
  <si>
    <t>mms-Cb-oxide1</t>
  </si>
  <si>
    <t>mms-Cb-oxide2</t>
  </si>
  <si>
    <t>mms-Cb-oxide3</t>
  </si>
  <si>
    <t>mms-Cb-oliv1-1</t>
  </si>
  <si>
    <t>mms-Cb-oliv1-3</t>
  </si>
  <si>
    <t>mms-Cb-oliv2-1</t>
  </si>
  <si>
    <t>mms-Cb-oliv2-2</t>
  </si>
  <si>
    <t>mms-Cb-oliv2-3</t>
  </si>
  <si>
    <t>mms-Cb-oliv3-1</t>
  </si>
  <si>
    <t>mms-Cb-oliv3-2</t>
  </si>
  <si>
    <t>mms-Cb-oliv3-3</t>
  </si>
  <si>
    <t>mms-Cb-matrixoliv-1</t>
  </si>
  <si>
    <t>mms-Cb-matrixoliv-2</t>
  </si>
  <si>
    <t>mms-Cb-matrixoliv-4</t>
  </si>
  <si>
    <t>mms-Cb-matrixoliv-5</t>
  </si>
  <si>
    <t>mms-Cb-plag1-1</t>
  </si>
  <si>
    <t>mms-Cb-plag1-2</t>
  </si>
  <si>
    <t>mms-Cb-plag1-3</t>
  </si>
  <si>
    <t>mms-Cb-plag2-1</t>
  </si>
  <si>
    <t>mms-Cb-plag2-2</t>
  </si>
  <si>
    <t>mms-Cb-plag2-3</t>
  </si>
  <si>
    <t>mms-Cb-plag3-1</t>
  </si>
  <si>
    <t>mms-Cb-plag3-2</t>
  </si>
  <si>
    <t>mms-Cb-plag3-3</t>
  </si>
  <si>
    <t>mms-Cb-matrixplag-2</t>
  </si>
  <si>
    <t>mms-Cb-matrixplag-3</t>
  </si>
  <si>
    <t>mms-Cb-matrixplag-5</t>
  </si>
  <si>
    <t>mhd-U-oxide-1</t>
  </si>
  <si>
    <t>mhd-U-oxide-2</t>
  </si>
  <si>
    <t>mhd-U-oxide-3</t>
  </si>
  <si>
    <t>mhd-U-plagmatrix maybe glass-1</t>
  </si>
  <si>
    <t>mhd-U-plagmatrix maybe glass-6</t>
  </si>
  <si>
    <t>mhd-U-plagmatrix maybe glass-7</t>
  </si>
  <si>
    <t>mhd-U-matrixoxide-1</t>
  </si>
  <si>
    <t>mhd-U-matrixoxide-2</t>
  </si>
  <si>
    <t>mhd-U-matrixoxide-3</t>
  </si>
  <si>
    <t>mhd-U-pyx1-1</t>
  </si>
  <si>
    <t>mhd-U-pyx1-2</t>
  </si>
  <si>
    <t>mhd-U-pyx2-1</t>
  </si>
  <si>
    <t>mhd-U-pyx2-2</t>
  </si>
  <si>
    <t>mhd-U-pyx3-1</t>
  </si>
  <si>
    <t>mhd-U-pyx3-2</t>
  </si>
  <si>
    <t>mhd-U-matrixpyx-1</t>
  </si>
  <si>
    <t>mhd-U-matrixpyx-3</t>
  </si>
  <si>
    <t>mhd-U-matrixpyx-5</t>
  </si>
  <si>
    <t>mhd-U-oliv1-2</t>
  </si>
  <si>
    <t>mhd-U-oliv1-3</t>
  </si>
  <si>
    <t>mhd-U-oliv2-1</t>
  </si>
  <si>
    <t>mhd-U-oliv2-2</t>
  </si>
  <si>
    <t>mhd-U-oliv2-3</t>
  </si>
  <si>
    <t>mhd-U-oliv3-1</t>
  </si>
  <si>
    <t>mhd-U-oliv3-2</t>
  </si>
  <si>
    <t>mhd-U-oliv3-3</t>
  </si>
  <si>
    <t>mhd-U-plag1-1</t>
  </si>
  <si>
    <t>mhd-U-plag1-2</t>
  </si>
  <si>
    <t>mhd-U-plag1-3</t>
  </si>
  <si>
    <t>mhd-U-plag2-1</t>
  </si>
  <si>
    <t>mhd-U-plag2-2</t>
  </si>
  <si>
    <t>mhd-U-plag2-3</t>
  </si>
  <si>
    <t>mhd-U-plag3-1</t>
  </si>
  <si>
    <t>mhd-U-plag3-2</t>
  </si>
  <si>
    <t>mhd-U-plag3-3</t>
  </si>
  <si>
    <t>mhd-U-plagmatrix maybe glass-2</t>
  </si>
  <si>
    <t>mhd-U-plagmatrix maybe glass-3</t>
  </si>
  <si>
    <t>mhd-U-plagmatrix maybe glass-4</t>
  </si>
  <si>
    <t>mhd-U-plagmatrix maybe glass-5</t>
  </si>
  <si>
    <t>mns-S-oxide-1</t>
  </si>
  <si>
    <t>mns-S-oxide-2</t>
  </si>
  <si>
    <t>mns-S-matrixglass-1 bad</t>
  </si>
  <si>
    <t>mns-S-matrixglass-3 bad maybe</t>
  </si>
  <si>
    <t>mns-S-oxidemph-3</t>
  </si>
  <si>
    <t>mns-S-pyx1</t>
  </si>
  <si>
    <t>mns-S-pyx2</t>
  </si>
  <si>
    <t>mns-S-pyx3</t>
  </si>
  <si>
    <t>mns-S-pyx4</t>
  </si>
  <si>
    <t>mns-S-matrixglass-5 probably pyx feldspar calib</t>
  </si>
  <si>
    <t>mns-S-matrixpyx-1</t>
  </si>
  <si>
    <t>mns-S-matrixpyx-3</t>
  </si>
  <si>
    <t>mns-S-matrixpyx-4</t>
  </si>
  <si>
    <t>mns-S-oliv1-1</t>
  </si>
  <si>
    <t>mns-S-oliv1-2</t>
  </si>
  <si>
    <t>mns-S-oliv2-1</t>
  </si>
  <si>
    <t>mns-S-oliv2-2</t>
  </si>
  <si>
    <t>mns-S-oliv2-3</t>
  </si>
  <si>
    <t>mns-S-oliv3-1</t>
  </si>
  <si>
    <t>mns-S-oliv3-2</t>
  </si>
  <si>
    <t>mns-S-oliv3-3</t>
  </si>
  <si>
    <t>mns-S-plag1-1</t>
  </si>
  <si>
    <t>mns-S-plag1-2</t>
  </si>
  <si>
    <t>mns-S-plag1-3</t>
  </si>
  <si>
    <t>mns-S-plag2-1</t>
  </si>
  <si>
    <t>mns-S-plag2-2</t>
  </si>
  <si>
    <t>mns-S-plag2-3</t>
  </si>
  <si>
    <t>mns-S-plag3-1</t>
  </si>
  <si>
    <t>mns-S-plag3-2</t>
  </si>
  <si>
    <t>mns-S-plag3-3</t>
  </si>
  <si>
    <t>mns-S-plag-4</t>
  </si>
  <si>
    <t>mns-S-plag-5</t>
  </si>
  <si>
    <t>mns-S-matrixglass-4 probably plag</t>
  </si>
  <si>
    <t>mns-S-matrixplag-1</t>
  </si>
  <si>
    <t>mns-S-matrixplag-2</t>
  </si>
  <si>
    <t>mns-S-matrixplag-3</t>
  </si>
  <si>
    <t>Group 1</t>
  </si>
  <si>
    <t>Group 2</t>
  </si>
  <si>
    <t>Group 3</t>
  </si>
  <si>
    <t>Group 4</t>
  </si>
  <si>
    <t>Group 5</t>
  </si>
  <si>
    <t>Group 6</t>
  </si>
  <si>
    <t>Group 8</t>
  </si>
  <si>
    <t>no B2</t>
  </si>
  <si>
    <t>fit left</t>
  </si>
  <si>
    <t>contrived</t>
  </si>
  <si>
    <t>very concave; guessed small shoulder</t>
  </si>
  <si>
    <t>no B1 or B2</t>
  </si>
  <si>
    <t>meaningless</t>
  </si>
  <si>
    <t>Bad B2</t>
  </si>
  <si>
    <t>Plagioclase Feldspar (%)</t>
  </si>
  <si>
    <t>Alkali Feldspar (%)</t>
  </si>
  <si>
    <t>Latitude</t>
  </si>
  <si>
    <t>Longitude</t>
  </si>
  <si>
    <t>150625X</t>
  </si>
  <si>
    <t>160809T_dark</t>
  </si>
  <si>
    <t>Float/Outcrop</t>
  </si>
  <si>
    <t>Outcrop</t>
  </si>
  <si>
    <t>Float</t>
  </si>
  <si>
    <t>none</t>
  </si>
  <si>
    <t>small B2</t>
  </si>
  <si>
    <t>Sample Name</t>
  </si>
  <si>
    <t>Full list of references:</t>
  </si>
  <si>
    <t>NORMALIZED WT% OXIDES (bulk, microprobe, or stoichiometric)</t>
  </si>
  <si>
    <t>170728Y_R1/ccscoriablack</t>
  </si>
  <si>
    <t>Originally ID'd as mnf Flow 1; found to be unit mms</t>
  </si>
  <si>
    <t>*Rocks from unknown/inconsistent andesitic outcrops or float near Diller Glacier</t>
  </si>
  <si>
    <t>Amorphous (glass, amorphous aluminosilicates, amorphous silicates)</t>
  </si>
  <si>
    <t>OLIVINE</t>
  </si>
  <si>
    <t>PYROXENE</t>
  </si>
  <si>
    <t>GLASS</t>
  </si>
  <si>
    <t>OXIDE MINERALS</t>
  </si>
  <si>
    <t>Na2O (wt%)</t>
  </si>
  <si>
    <t>FELDSPAR</t>
  </si>
  <si>
    <t>Hamilton (2000)</t>
  </si>
  <si>
    <t>Pressed particulate</t>
  </si>
  <si>
    <t>Density assumption (g/cc) for conversion to wt.%</t>
  </si>
  <si>
    <t>diller*</t>
  </si>
  <si>
    <t>rms</t>
  </si>
  <si>
    <t>170728H_mlb2</t>
  </si>
  <si>
    <t>Size Fraction</t>
  </si>
  <si>
    <t>125-250 µm</t>
  </si>
  <si>
    <t>&lt;125 µm pellet</t>
  </si>
  <si>
    <t>Not measured</t>
  </si>
  <si>
    <t>Originally ID'd as mms Flow 6. Since unit is incorrect, lumped with unknown Diller unit</t>
  </si>
  <si>
    <t>Originally ID'd as mnf Flow 2. Since unit is incorrect, lumped with unknown Diller unit</t>
  </si>
  <si>
    <t>diller</t>
  </si>
  <si>
    <t>Dashes indicate samples where the corresponding mineral group was modeled with 0% abundance. Results are reported to the nearest integer.</t>
  </si>
  <si>
    <t>Table S1. Sample &amp; Measurement Overview</t>
  </si>
  <si>
    <t>Table S3. TIR-Derived Solid Solution Chemistry</t>
  </si>
  <si>
    <t>Table S4. TIR-Derived Overall Bulk Chemistry</t>
  </si>
  <si>
    <t>Table S5. TIR-Derived Crystalline Chemistry</t>
  </si>
  <si>
    <t>Table S6. TIR-Derived Amorphous Chemistry</t>
  </si>
  <si>
    <t>Table S8. TIR Endmember Library</t>
  </si>
  <si>
    <t>This manuscript</t>
  </si>
  <si>
    <t>Henderson et al. (in review)</t>
  </si>
  <si>
    <t>Hamilton (2000); Hamilton &amp; Christensen (2000); Christensen et al. (2000)</t>
  </si>
  <si>
    <t>Hamilton (2000); Christensen et al. (2000)</t>
  </si>
  <si>
    <t>Table S9. XRD-Derived Mineralogy</t>
  </si>
  <si>
    <t>Total*</t>
  </si>
  <si>
    <t>Table S10. EMPA Data</t>
  </si>
  <si>
    <t>Spectral Group</t>
  </si>
  <si>
    <t>Too weak to use</t>
  </si>
  <si>
    <t>b1cen manual remeasure:</t>
  </si>
  <si>
    <t>Group 7*</t>
  </si>
  <si>
    <t>*Hematite band centers skewed to longer wavelengths by the continuum removal procedure. See the manual remeasures for non-continuum-removed 1 µm band centers.</t>
  </si>
  <si>
    <t>Sample</t>
  </si>
  <si>
    <t>LOI</t>
  </si>
  <si>
    <t>FeO/ FeOT</t>
  </si>
  <si>
    <t>Basaltic Andesite</t>
  </si>
  <si>
    <t>mms-Cr*</t>
  </si>
  <si>
    <t>mns-Ab</t>
  </si>
  <si>
    <t>mns-Vm*</t>
  </si>
  <si>
    <t>Andesite/Dacite</t>
  </si>
  <si>
    <t>awc-3*</t>
  </si>
  <si>
    <t>Values are in weight percent oxides. Iron is reported as both Fe2O3 and FeO (measured by titration). XRF+titration measurements were performed by Activation Labs.</t>
  </si>
  <si>
    <t>*Hematite-bearing.</t>
  </si>
  <si>
    <t>Table S11. Major and Minor Elements of Select Samples from XRF and FeO Titration</t>
  </si>
  <si>
    <t>Table S12. VNIR Ferrous Parameters</t>
  </si>
  <si>
    <t>Table S7. TIR-Derived Mineralogy (wt.%)</t>
  </si>
  <si>
    <t>Table S2. TIR-Derived Grouped Mineralogy (wt.%)</t>
  </si>
  <si>
    <t>An# = molar (Ca/[Ca + Na])*100 for plagioclase feldspar endmembers</t>
  </si>
  <si>
    <t>Or# = molar (K/[Na + K])*100 for k-spar endmembers</t>
  </si>
  <si>
    <t>Fo# = molar (Mg/[Mg + Fe])*100 for olivine endmembers</t>
  </si>
  <si>
    <t>Wo#, En#, Fs# = molar ([Ca or Mg or Fe]/[Ca + Mg + Fe])*100 for pyroxene endmembers</t>
  </si>
  <si>
    <t>Band 1 Center</t>
  </si>
  <si>
    <t>Band 1 Asymmetry</t>
  </si>
  <si>
    <t>Band 1 Band Depth</t>
  </si>
  <si>
    <t>Band 1 Area</t>
  </si>
  <si>
    <t>Band 2 Center</t>
  </si>
  <si>
    <t>Band 2 Asymmetry</t>
  </si>
  <si>
    <t>Band 2 Band Depth</t>
  </si>
  <si>
    <t>Band 2 Area</t>
  </si>
  <si>
    <t>library: volc_env_v5 (available on speclib.asu.edu)</t>
  </si>
  <si>
    <t>Chemistry recalculated with FeO and Fe2O3 using the method of Droop (1987), assuming Fe is the only element exhibiting multiple valence states (Fe2+,Fe3+):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</si>
</sst>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"/>
  </numFmts>
  <fonts count="25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9C0006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6100"/>
      <name val="Calibri"/>
      <family val="2"/>
    </font>
    <font>
      <b/>
      <sz val="12"/>
      <color theme="1"/>
      <name val="Calibri"/>
      <family val="2"/>
    </font>
    <font>
      <u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</font>
    <font>
      <sz val="12"/>
      <name val="Calibri (Body)"/>
    </font>
    <font>
      <b/>
      <sz val="12"/>
      <name val="Calibri (Body)"/>
    </font>
    <font>
      <sz val="12"/>
      <name val="Calibri"/>
      <family val="2"/>
      <scheme val="minor"/>
    </font>
    <font>
      <sz val="10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7CE"/>
        <bgColor rgb="FFFFFFFF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B6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0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0" fontId="4" fillId="3" borderId="0" xfId="1" applyFont="1" applyFill="1"/>
    <xf numFmtId="0" fontId="1" fillId="2" borderId="1" xfId="1" applyBorder="1"/>
    <xf numFmtId="0" fontId="1" fillId="2" borderId="0" xfId="1"/>
    <xf numFmtId="0" fontId="1" fillId="2" borderId="0" xfId="1" applyAlignment="1">
      <alignment horizontal="left"/>
    </xf>
    <xf numFmtId="2" fontId="3" fillId="0" borderId="0" xfId="0" applyNumberFormat="1" applyFont="1" applyFill="1"/>
    <xf numFmtId="2" fontId="0" fillId="0" borderId="0" xfId="0" applyNumberFormat="1"/>
    <xf numFmtId="0" fontId="0" fillId="0" borderId="0" xfId="0" applyFont="1" applyFill="1" applyBorder="1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ont="1"/>
    <xf numFmtId="0" fontId="5" fillId="0" borderId="0" xfId="0" applyFont="1"/>
    <xf numFmtId="0" fontId="0" fillId="0" borderId="1" xfId="0" applyFill="1" applyBorder="1"/>
    <xf numFmtId="0" fontId="2" fillId="0" borderId="0" xfId="0" applyFont="1"/>
    <xf numFmtId="2" fontId="3" fillId="0" borderId="0" xfId="0" applyNumberFormat="1" applyFont="1" applyFill="1" applyBorder="1"/>
    <xf numFmtId="0" fontId="0" fillId="0" borderId="2" xfId="0" applyBorder="1"/>
    <xf numFmtId="0" fontId="6" fillId="0" borderId="0" xfId="0" applyFont="1" applyFill="1"/>
    <xf numFmtId="16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left" vertical="top"/>
    </xf>
    <xf numFmtId="0" fontId="7" fillId="0" borderId="0" xfId="0" applyFont="1"/>
    <xf numFmtId="164" fontId="3" fillId="0" borderId="0" xfId="0" applyNumberFormat="1" applyFont="1" applyFill="1" applyAlignment="1">
      <alignment horizontal="left" vertical="top"/>
    </xf>
    <xf numFmtId="1" fontId="3" fillId="0" borderId="0" xfId="0" applyNumberFormat="1" applyFont="1" applyFill="1" applyAlignment="1">
      <alignment horizontal="left" vertical="top"/>
    </xf>
    <xf numFmtId="1" fontId="0" fillId="0" borderId="0" xfId="0" applyNumberFormat="1" applyFont="1" applyFill="1" applyAlignment="1">
      <alignment horizontal="left" vertical="top"/>
    </xf>
    <xf numFmtId="164" fontId="0" fillId="0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4" xfId="0" applyBorder="1"/>
    <xf numFmtId="0" fontId="0" fillId="0" borderId="1" xfId="0" applyFont="1" applyBorder="1"/>
    <xf numFmtId="164" fontId="3" fillId="0" borderId="0" xfId="0" applyNumberFormat="1" applyFont="1" applyFill="1"/>
    <xf numFmtId="1" fontId="3" fillId="0" borderId="0" xfId="0" applyNumberFormat="1" applyFont="1" applyFill="1"/>
    <xf numFmtId="1" fontId="0" fillId="0" borderId="0" xfId="0" applyNumberFormat="1"/>
    <xf numFmtId="0" fontId="9" fillId="0" borderId="0" xfId="0" applyFont="1"/>
    <xf numFmtId="164" fontId="0" fillId="0" borderId="0" xfId="0" applyNumberFormat="1"/>
    <xf numFmtId="0" fontId="10" fillId="4" borderId="0" xfId="2"/>
    <xf numFmtId="2" fontId="10" fillId="4" borderId="0" xfId="2" applyNumberFormat="1"/>
    <xf numFmtId="0" fontId="11" fillId="4" borderId="0" xfId="2" applyFont="1"/>
    <xf numFmtId="2" fontId="1" fillId="2" borderId="0" xfId="1" applyNumberFormat="1"/>
    <xf numFmtId="0" fontId="10" fillId="4" borderId="0" xfId="2" applyBorder="1"/>
    <xf numFmtId="2" fontId="10" fillId="4" borderId="0" xfId="2" applyNumberFormat="1" applyBorder="1"/>
    <xf numFmtId="0" fontId="11" fillId="4" borderId="0" xfId="2" applyFont="1" applyBorder="1"/>
    <xf numFmtId="0" fontId="10" fillId="4" borderId="2" xfId="2" applyBorder="1"/>
    <xf numFmtId="2" fontId="10" fillId="4" borderId="2" xfId="2" applyNumberFormat="1" applyBorder="1"/>
    <xf numFmtId="0" fontId="11" fillId="4" borderId="2" xfId="2" applyFont="1" applyBorder="1"/>
    <xf numFmtId="0" fontId="13" fillId="0" borderId="0" xfId="0" applyFont="1"/>
    <xf numFmtId="0" fontId="1" fillId="2" borderId="2" xfId="1" applyBorder="1"/>
    <xf numFmtId="2" fontId="1" fillId="2" borderId="2" xfId="1" applyNumberFormat="1" applyBorder="1"/>
    <xf numFmtId="0" fontId="0" fillId="0" borderId="0" xfId="0" applyBorder="1"/>
    <xf numFmtId="0" fontId="2" fillId="0" borderId="0" xfId="0" applyFont="1" applyBorder="1"/>
    <xf numFmtId="2" fontId="0" fillId="0" borderId="0" xfId="0" applyNumberFormat="1" applyBorder="1"/>
    <xf numFmtId="2" fontId="0" fillId="5" borderId="0" xfId="0" applyNumberFormat="1" applyFill="1"/>
    <xf numFmtId="0" fontId="10" fillId="4" borderId="5" xfId="2" applyBorder="1"/>
    <xf numFmtId="2" fontId="10" fillId="4" borderId="5" xfId="2" applyNumberFormat="1" applyBorder="1"/>
    <xf numFmtId="0" fontId="11" fillId="4" borderId="5" xfId="2" applyFont="1" applyBorder="1"/>
    <xf numFmtId="164" fontId="0" fillId="0" borderId="0" xfId="0" applyNumberFormat="1" applyBorder="1"/>
    <xf numFmtId="0" fontId="15" fillId="6" borderId="0" xfId="2" applyFont="1" applyFill="1"/>
    <xf numFmtId="0" fontId="16" fillId="0" borderId="0" xfId="0" applyFont="1" applyFill="1"/>
    <xf numFmtId="164" fontId="3" fillId="7" borderId="0" xfId="0" applyNumberFormat="1" applyFont="1" applyFill="1" applyAlignment="1">
      <alignment horizontal="left" vertical="top"/>
    </xf>
    <xf numFmtId="164" fontId="0" fillId="7" borderId="0" xfId="0" applyNumberFormat="1" applyFill="1" applyAlignment="1">
      <alignment horizontal="left" vertical="top"/>
    </xf>
    <xf numFmtId="1" fontId="0" fillId="7" borderId="0" xfId="0" applyNumberFormat="1" applyFont="1" applyFill="1" applyAlignment="1">
      <alignment horizontal="left" vertical="top"/>
    </xf>
    <xf numFmtId="164" fontId="3" fillId="8" borderId="0" xfId="0" applyNumberFormat="1" applyFont="1" applyFill="1" applyAlignment="1">
      <alignment horizontal="left" vertical="top"/>
    </xf>
    <xf numFmtId="1" fontId="3" fillId="8" borderId="0" xfId="0" applyNumberFormat="1" applyFont="1" applyFill="1" applyAlignment="1">
      <alignment horizontal="left" vertical="top"/>
    </xf>
    <xf numFmtId="164" fontId="0" fillId="8" borderId="0" xfId="0" applyNumberFormat="1" applyFill="1" applyAlignment="1">
      <alignment horizontal="left" vertical="top"/>
    </xf>
    <xf numFmtId="1" fontId="0" fillId="8" borderId="0" xfId="0" applyNumberFormat="1" applyFont="1" applyFill="1" applyAlignment="1">
      <alignment horizontal="left" vertical="top"/>
    </xf>
    <xf numFmtId="164" fontId="0" fillId="9" borderId="0" xfId="0" applyNumberFormat="1" applyFill="1" applyAlignment="1">
      <alignment horizontal="left" vertical="top"/>
    </xf>
    <xf numFmtId="164" fontId="3" fillId="9" borderId="0" xfId="0" applyNumberFormat="1" applyFont="1" applyFill="1" applyAlignment="1">
      <alignment horizontal="left" vertical="top"/>
    </xf>
    <xf numFmtId="1" fontId="3" fillId="9" borderId="0" xfId="0" applyNumberFormat="1" applyFont="1" applyFill="1" applyAlignment="1">
      <alignment horizontal="left" vertical="top"/>
    </xf>
    <xf numFmtId="1" fontId="0" fillId="9" borderId="0" xfId="0" applyNumberFormat="1" applyFill="1" applyAlignment="1">
      <alignment horizontal="left" vertical="top"/>
    </xf>
    <xf numFmtId="164" fontId="0" fillId="9" borderId="0" xfId="0" applyNumberFormat="1" applyFont="1" applyFill="1" applyAlignment="1">
      <alignment horizontal="left" vertical="top"/>
    </xf>
    <xf numFmtId="1" fontId="0" fillId="9" borderId="0" xfId="0" applyNumberFormat="1" applyFont="1" applyFill="1" applyAlignment="1">
      <alignment horizontal="left" vertical="top"/>
    </xf>
    <xf numFmtId="164" fontId="3" fillId="10" borderId="0" xfId="0" applyNumberFormat="1" applyFont="1" applyFill="1" applyAlignment="1">
      <alignment horizontal="left" vertical="top"/>
    </xf>
    <xf numFmtId="1" fontId="3" fillId="10" borderId="0" xfId="0" applyNumberFormat="1" applyFont="1" applyFill="1" applyAlignment="1">
      <alignment horizontal="left" vertical="top"/>
    </xf>
    <xf numFmtId="164" fontId="0" fillId="10" borderId="0" xfId="0" applyNumberFormat="1" applyFill="1" applyAlignment="1">
      <alignment horizontal="left" vertical="top"/>
    </xf>
    <xf numFmtId="1" fontId="0" fillId="10" borderId="0" xfId="0" applyNumberFormat="1" applyFont="1" applyFill="1" applyAlignment="1">
      <alignment horizontal="left" vertical="top"/>
    </xf>
    <xf numFmtId="0" fontId="16" fillId="0" borderId="2" xfId="0" applyFont="1" applyFill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Fill="1" applyBorder="1"/>
    <xf numFmtId="0" fontId="16" fillId="0" borderId="3" xfId="0" applyFont="1" applyFill="1" applyBorder="1"/>
    <xf numFmtId="0" fontId="17" fillId="0" borderId="0" xfId="0" applyFont="1"/>
    <xf numFmtId="0" fontId="0" fillId="0" borderId="2" xfId="0" applyFont="1" applyBorder="1"/>
    <xf numFmtId="165" fontId="0" fillId="0" borderId="0" xfId="0" applyNumberFormat="1"/>
    <xf numFmtId="165" fontId="0" fillId="0" borderId="0" xfId="0" applyNumberFormat="1" applyFont="1"/>
    <xf numFmtId="165" fontId="5" fillId="0" borderId="0" xfId="0" applyNumberFormat="1" applyFont="1"/>
    <xf numFmtId="0" fontId="20" fillId="0" borderId="0" xfId="0" applyFont="1" applyFill="1"/>
    <xf numFmtId="0" fontId="0" fillId="0" borderId="0" xfId="0" applyFont="1" applyFill="1"/>
    <xf numFmtId="0" fontId="0" fillId="0" borderId="2" xfId="0" applyFill="1" applyBorder="1"/>
    <xf numFmtId="0" fontId="0" fillId="0" borderId="0" xfId="0" applyFill="1" applyAlignment="1">
      <alignment horizontal="left"/>
    </xf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ont="1" applyFill="1"/>
    <xf numFmtId="1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1" fillId="0" borderId="0" xfId="0" applyFont="1" applyFill="1"/>
    <xf numFmtId="0" fontId="21" fillId="0" borderId="0" xfId="1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Border="1"/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1" fontId="0" fillId="0" borderId="0" xfId="0" applyNumberFormat="1" applyFill="1" applyAlignment="1">
      <alignment horizontal="left" vertical="top"/>
    </xf>
    <xf numFmtId="164" fontId="0" fillId="0" borderId="0" xfId="0" applyNumberFormat="1" applyFill="1" applyAlignment="1">
      <alignment horizontal="left" vertical="top"/>
    </xf>
    <xf numFmtId="0" fontId="2" fillId="0" borderId="0" xfId="0" applyFont="1" applyFill="1"/>
    <xf numFmtId="0" fontId="0" fillId="0" borderId="2" xfId="0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21" fillId="0" borderId="0" xfId="1" applyFont="1" applyFill="1" applyBorder="1"/>
    <xf numFmtId="164" fontId="0" fillId="0" borderId="0" xfId="0" applyNumberFormat="1" applyFill="1" applyBorder="1" applyAlignment="1">
      <alignment horizontal="left" vertical="top"/>
    </xf>
    <xf numFmtId="0" fontId="0" fillId="0" borderId="2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24" fillId="0" borderId="0" xfId="0" applyFont="1" applyAlignment="1">
      <alignment vertical="center"/>
    </xf>
    <xf numFmtId="0" fontId="24" fillId="0" borderId="0" xfId="0" applyFont="1"/>
    <xf numFmtId="0" fontId="0" fillId="0" borderId="2" xfId="0" applyFont="1" applyFill="1" applyBorder="1" applyAlignment="1">
      <alignment horizontal="left"/>
    </xf>
    <xf numFmtId="164" fontId="0" fillId="7" borderId="2" xfId="0" applyNumberFormat="1" applyFill="1" applyBorder="1" applyAlignment="1">
      <alignment horizontal="left" vertical="top"/>
    </xf>
    <xf numFmtId="164" fontId="0" fillId="8" borderId="2" xfId="0" applyNumberFormat="1" applyFill="1" applyBorder="1" applyAlignment="1">
      <alignment horizontal="left" vertical="top"/>
    </xf>
    <xf numFmtId="1" fontId="0" fillId="9" borderId="2" xfId="0" applyNumberFormat="1" applyFill="1" applyBorder="1" applyAlignment="1">
      <alignment horizontal="left" vertical="top"/>
    </xf>
    <xf numFmtId="164" fontId="0" fillId="9" borderId="2" xfId="0" applyNumberFormat="1" applyFill="1" applyBorder="1" applyAlignment="1">
      <alignment horizontal="left" vertical="top"/>
    </xf>
    <xf numFmtId="164" fontId="0" fillId="10" borderId="2" xfId="0" applyNumberFormat="1" applyFill="1" applyBorder="1" applyAlignment="1">
      <alignment horizontal="left" vertical="top"/>
    </xf>
    <xf numFmtId="164" fontId="0" fillId="0" borderId="2" xfId="0" applyNumberFormat="1" applyFill="1" applyBorder="1" applyAlignment="1">
      <alignment horizontal="left" vertical="top"/>
    </xf>
    <xf numFmtId="1" fontId="0" fillId="0" borderId="2" xfId="0" applyNumberFormat="1" applyFill="1" applyBorder="1" applyAlignment="1">
      <alignment horizontal="left" vertical="top"/>
    </xf>
    <xf numFmtId="1" fontId="3" fillId="0" borderId="2" xfId="0" applyNumberFormat="1" applyFont="1" applyFill="1" applyBorder="1"/>
    <xf numFmtId="1" fontId="0" fillId="7" borderId="2" xfId="0" applyNumberFormat="1" applyFont="1" applyFill="1" applyBorder="1" applyAlignment="1">
      <alignment horizontal="left" vertical="top"/>
    </xf>
    <xf numFmtId="1" fontId="0" fillId="8" borderId="2" xfId="0" applyNumberFormat="1" applyFont="1" applyFill="1" applyBorder="1" applyAlignment="1">
      <alignment horizontal="left" vertical="top"/>
    </xf>
    <xf numFmtId="1" fontId="0" fillId="10" borderId="2" xfId="0" applyNumberFormat="1" applyFont="1" applyFill="1" applyBorder="1" applyAlignment="1">
      <alignment horizontal="left" vertical="top"/>
    </xf>
    <xf numFmtId="1" fontId="0" fillId="9" borderId="2" xfId="0" applyNumberFormat="1" applyFont="1" applyFill="1" applyBorder="1" applyAlignment="1">
      <alignment horizontal="left" vertical="top"/>
    </xf>
    <xf numFmtId="164" fontId="0" fillId="0" borderId="2" xfId="0" applyNumberFormat="1" applyFont="1" applyFill="1" applyBorder="1" applyAlignment="1">
      <alignment horizontal="left" vertical="top"/>
    </xf>
    <xf numFmtId="1" fontId="0" fillId="0" borderId="2" xfId="0" applyNumberFormat="1" applyFill="1" applyBorder="1"/>
    <xf numFmtId="164" fontId="0" fillId="0" borderId="2" xfId="0" applyNumberFormat="1" applyFont="1" applyFill="1" applyBorder="1"/>
    <xf numFmtId="0" fontId="21" fillId="0" borderId="2" xfId="0" applyFont="1" applyFill="1" applyBorder="1"/>
    <xf numFmtId="0" fontId="5" fillId="0" borderId="2" xfId="0" applyFont="1" applyBorder="1" applyAlignment="1">
      <alignment horizontal="left"/>
    </xf>
    <xf numFmtId="0" fontId="4" fillId="3" borderId="2" xfId="1" applyFont="1" applyFill="1" applyBorder="1"/>
    <xf numFmtId="0" fontId="1" fillId="2" borderId="2" xfId="1" applyBorder="1" applyAlignment="1">
      <alignment horizontal="left"/>
    </xf>
    <xf numFmtId="0" fontId="1" fillId="2" borderId="3" xfId="1" applyBorder="1"/>
    <xf numFmtId="0" fontId="0" fillId="0" borderId="0" xfId="0" applyFont="1" applyBorder="1"/>
    <xf numFmtId="0" fontId="0" fillId="0" borderId="0" xfId="0" applyFill="1" applyBorder="1" applyAlignment="1">
      <alignment horizontal="left"/>
    </xf>
    <xf numFmtId="0" fontId="23" fillId="0" borderId="0" xfId="0" applyFont="1" applyFill="1" applyBorder="1"/>
    <xf numFmtId="1" fontId="23" fillId="0" borderId="0" xfId="0" applyNumberFormat="1" applyFont="1" applyFill="1" applyBorder="1"/>
    <xf numFmtId="0" fontId="5" fillId="0" borderId="0" xfId="0" applyFont="1" applyBorder="1"/>
    <xf numFmtId="0" fontId="0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23" fillId="0" borderId="2" xfId="0" applyFont="1" applyFill="1" applyBorder="1"/>
    <xf numFmtId="1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14" fillId="0" borderId="2" xfId="0" applyFont="1" applyFill="1" applyBorder="1"/>
    <xf numFmtId="165" fontId="0" fillId="0" borderId="2" xfId="0" applyNumberFormat="1" applyBorder="1"/>
    <xf numFmtId="166" fontId="0" fillId="0" borderId="0" xfId="0" applyNumberFormat="1" applyAlignment="1">
      <alignment horizontal="left"/>
    </xf>
    <xf numFmtId="16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15" borderId="0" xfId="0" applyFont="1" applyFill="1" applyAlignment="1">
      <alignment horizontal="center"/>
    </xf>
    <xf numFmtId="0" fontId="2" fillId="11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2" fillId="14" borderId="0" xfId="0" applyFont="1" applyFill="1" applyAlignment="1">
      <alignment horizontal="center"/>
    </xf>
  </cellXfs>
  <cellStyles count="9">
    <cellStyle name="Bad" xfId="1" builtinId="27"/>
    <cellStyle name="Followed Hyperlink" xfId="4" builtinId="9" hidden="1"/>
    <cellStyle name="Followed Hyperlink" xfId="6" builtinId="9" hidden="1"/>
    <cellStyle name="Followed Hyperlink" xfId="8" builtinId="9" hidden="1"/>
    <cellStyle name="Good" xfId="2" builtinId="26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2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BB6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85" zoomScaleNormal="140" workbookViewId="0">
      <pane xSplit="4" topLeftCell="E1" activePane="topRight" state="frozen"/>
      <selection pane="topRight" activeCell="N2" sqref="N2"/>
    </sheetView>
  </sheetViews>
  <sheetFormatPr baseColWidth="10" defaultRowHeight="16" x14ac:dyDescent="0.2"/>
  <cols>
    <col min="2" max="2" width="17.33203125" customWidth="1"/>
    <col min="3" max="3" width="30.6640625" bestFit="1" customWidth="1"/>
    <col min="4" max="4" width="12.1640625" customWidth="1"/>
    <col min="5" max="5" width="10.83203125" customWidth="1"/>
    <col min="6" max="6" width="12.33203125" bestFit="1" customWidth="1"/>
    <col min="7" max="7" width="12.6640625" bestFit="1" customWidth="1"/>
    <col min="8" max="8" width="15.6640625" customWidth="1"/>
    <col min="9" max="9" width="8.83203125" customWidth="1"/>
  </cols>
  <sheetData>
    <row r="1" spans="1:16" x14ac:dyDescent="0.2">
      <c r="A1" s="17" t="s">
        <v>1216</v>
      </c>
      <c r="J1" s="31" t="s">
        <v>408</v>
      </c>
    </row>
    <row r="2" spans="1:16" x14ac:dyDescent="0.2">
      <c r="A2" s="19" t="s">
        <v>317</v>
      </c>
      <c r="B2" s="19" t="s">
        <v>318</v>
      </c>
      <c r="C2" s="19" t="s">
        <v>1189</v>
      </c>
      <c r="D2" s="86" t="s">
        <v>269</v>
      </c>
      <c r="E2" s="116" t="s">
        <v>1180</v>
      </c>
      <c r="F2" s="116" t="s">
        <v>1181</v>
      </c>
      <c r="G2" s="116" t="s">
        <v>1184</v>
      </c>
      <c r="H2" s="19" t="s">
        <v>407</v>
      </c>
      <c r="I2" s="19" t="s">
        <v>315</v>
      </c>
      <c r="J2" s="160" t="s">
        <v>401</v>
      </c>
      <c r="K2" s="160" t="s">
        <v>402</v>
      </c>
      <c r="L2" s="160" t="s">
        <v>316</v>
      </c>
      <c r="M2" s="160" t="s">
        <v>404</v>
      </c>
      <c r="N2" s="116" t="s">
        <v>406</v>
      </c>
      <c r="O2" s="160" t="s">
        <v>405</v>
      </c>
      <c r="P2" s="92" t="s">
        <v>319</v>
      </c>
    </row>
    <row r="3" spans="1:16" x14ac:dyDescent="0.2">
      <c r="A3" t="s">
        <v>320</v>
      </c>
      <c r="B3" s="14" t="s">
        <v>321</v>
      </c>
      <c r="C3" s="14" t="s">
        <v>1182</v>
      </c>
      <c r="D3" t="s">
        <v>303</v>
      </c>
      <c r="E3" s="158">
        <v>44.184640999999999</v>
      </c>
      <c r="F3" s="158">
        <v>-121.83389750229</v>
      </c>
      <c r="G3" s="12" t="s">
        <v>1185</v>
      </c>
      <c r="J3" s="161" t="s">
        <v>274</v>
      </c>
      <c r="K3" s="161" t="s">
        <v>274</v>
      </c>
      <c r="L3" s="161" t="s">
        <v>274</v>
      </c>
      <c r="M3" s="161"/>
      <c r="N3" s="161"/>
      <c r="O3" s="161"/>
      <c r="P3" t="s">
        <v>860</v>
      </c>
    </row>
    <row r="4" spans="1:16" x14ac:dyDescent="0.2">
      <c r="A4" t="s">
        <v>320</v>
      </c>
      <c r="B4" s="14" t="s">
        <v>322</v>
      </c>
      <c r="C4" s="14" t="s">
        <v>1192</v>
      </c>
      <c r="D4" t="s">
        <v>323</v>
      </c>
      <c r="E4" s="158">
        <v>44.187721000000003</v>
      </c>
      <c r="F4" s="158">
        <v>-121.78815299999999</v>
      </c>
      <c r="G4" s="12" t="s">
        <v>1185</v>
      </c>
      <c r="J4" s="161" t="s">
        <v>274</v>
      </c>
      <c r="K4" s="161" t="s">
        <v>274</v>
      </c>
      <c r="L4" s="161" t="s">
        <v>403</v>
      </c>
      <c r="M4" s="161"/>
      <c r="N4" s="161"/>
      <c r="O4" s="161" t="s">
        <v>274</v>
      </c>
      <c r="P4" t="s">
        <v>824</v>
      </c>
    </row>
    <row r="5" spans="1:16" x14ac:dyDescent="0.2">
      <c r="A5" s="15" t="s">
        <v>320</v>
      </c>
      <c r="B5" s="15" t="s">
        <v>322</v>
      </c>
      <c r="C5" s="14" t="s">
        <v>324</v>
      </c>
      <c r="D5" t="s">
        <v>302</v>
      </c>
      <c r="E5" s="158">
        <v>44.189073999999998</v>
      </c>
      <c r="F5" s="158">
        <v>-121.790227</v>
      </c>
      <c r="G5" s="12" t="s">
        <v>1185</v>
      </c>
      <c r="H5" s="15" t="s">
        <v>274</v>
      </c>
      <c r="J5" s="161" t="s">
        <v>274</v>
      </c>
      <c r="K5" s="161" t="s">
        <v>274</v>
      </c>
      <c r="L5" s="161" t="s">
        <v>274</v>
      </c>
      <c r="M5" s="161"/>
      <c r="N5" s="161"/>
      <c r="O5" s="161"/>
      <c r="P5" t="s">
        <v>824</v>
      </c>
    </row>
    <row r="6" spans="1:16" x14ac:dyDescent="0.2">
      <c r="A6" s="14" t="s">
        <v>325</v>
      </c>
      <c r="B6" s="14" t="s">
        <v>326</v>
      </c>
      <c r="C6" s="14" t="s">
        <v>326</v>
      </c>
      <c r="D6" s="14" t="s">
        <v>301</v>
      </c>
      <c r="E6" s="158">
        <v>44.172243999999999</v>
      </c>
      <c r="F6" s="158">
        <v>-121.791747</v>
      </c>
      <c r="G6" s="30" t="s">
        <v>1185</v>
      </c>
      <c r="J6" s="161" t="s">
        <v>274</v>
      </c>
      <c r="K6" s="161" t="s">
        <v>274</v>
      </c>
      <c r="L6" s="161" t="s">
        <v>274</v>
      </c>
      <c r="M6" s="161"/>
      <c r="N6" s="161"/>
      <c r="O6" s="161"/>
      <c r="P6" t="s">
        <v>861</v>
      </c>
    </row>
    <row r="7" spans="1:16" x14ac:dyDescent="0.2">
      <c r="A7" s="14" t="s">
        <v>325</v>
      </c>
      <c r="B7" s="14" t="s">
        <v>327</v>
      </c>
      <c r="C7" s="14" t="s">
        <v>327</v>
      </c>
      <c r="D7" s="14" t="s">
        <v>328</v>
      </c>
      <c r="E7" s="158">
        <v>44.170436000000002</v>
      </c>
      <c r="F7" s="158">
        <v>-121.78938100000001</v>
      </c>
      <c r="G7" s="30" t="s">
        <v>1185</v>
      </c>
      <c r="J7" s="161" t="s">
        <v>274</v>
      </c>
      <c r="K7" s="161" t="s">
        <v>274</v>
      </c>
      <c r="L7" s="161"/>
      <c r="M7" s="161"/>
      <c r="N7" s="161"/>
      <c r="O7" s="161"/>
      <c r="P7" t="s">
        <v>824</v>
      </c>
    </row>
    <row r="8" spans="1:16" x14ac:dyDescent="0.2">
      <c r="A8" t="s">
        <v>325</v>
      </c>
      <c r="B8" s="14" t="s">
        <v>329</v>
      </c>
      <c r="C8" s="14" t="s">
        <v>330</v>
      </c>
      <c r="D8" s="14" t="s">
        <v>300</v>
      </c>
      <c r="E8" s="158">
        <v>44.168233000000001</v>
      </c>
      <c r="F8" s="158">
        <v>-121.78765</v>
      </c>
      <c r="G8" s="30" t="s">
        <v>1185</v>
      </c>
      <c r="J8" s="161" t="s">
        <v>274</v>
      </c>
      <c r="K8" s="161" t="s">
        <v>274</v>
      </c>
      <c r="L8" s="161" t="s">
        <v>274</v>
      </c>
      <c r="M8" s="161" t="s">
        <v>274</v>
      </c>
      <c r="N8" s="161"/>
      <c r="O8" s="161" t="s">
        <v>274</v>
      </c>
      <c r="P8" t="s">
        <v>824</v>
      </c>
    </row>
    <row r="9" spans="1:16" x14ac:dyDescent="0.2">
      <c r="A9" t="s">
        <v>325</v>
      </c>
      <c r="B9" s="14" t="s">
        <v>331</v>
      </c>
      <c r="C9" s="14" t="s">
        <v>332</v>
      </c>
      <c r="D9" s="14" t="s">
        <v>299</v>
      </c>
      <c r="E9" s="158">
        <v>44.175947000000001</v>
      </c>
      <c r="F9" s="158">
        <v>-121.79049999999999</v>
      </c>
      <c r="G9" s="30" t="s">
        <v>1186</v>
      </c>
      <c r="J9" s="161" t="s">
        <v>274</v>
      </c>
      <c r="K9" s="161" t="s">
        <v>274</v>
      </c>
      <c r="L9" s="161" t="s">
        <v>274</v>
      </c>
      <c r="M9" s="161"/>
      <c r="N9" s="161" t="s">
        <v>274</v>
      </c>
      <c r="O9" s="161"/>
      <c r="P9" t="s">
        <v>824</v>
      </c>
    </row>
    <row r="10" spans="1:16" x14ac:dyDescent="0.2">
      <c r="A10" t="s">
        <v>325</v>
      </c>
      <c r="B10" s="14" t="s">
        <v>333</v>
      </c>
      <c r="C10" s="14" t="s">
        <v>334</v>
      </c>
      <c r="D10" s="14" t="s">
        <v>335</v>
      </c>
      <c r="E10" s="158">
        <v>44.171128000000003</v>
      </c>
      <c r="F10" s="158">
        <v>-121.788847</v>
      </c>
      <c r="G10" s="30" t="s">
        <v>1186</v>
      </c>
      <c r="J10" s="161" t="s">
        <v>274</v>
      </c>
      <c r="K10" s="161" t="s">
        <v>274</v>
      </c>
      <c r="L10" s="161"/>
      <c r="M10" s="161"/>
      <c r="N10" s="161"/>
      <c r="O10" s="161"/>
      <c r="P10" t="s">
        <v>824</v>
      </c>
    </row>
    <row r="11" spans="1:16" x14ac:dyDescent="0.2">
      <c r="A11" s="15" t="s">
        <v>325</v>
      </c>
      <c r="B11" s="15" t="s">
        <v>336</v>
      </c>
      <c r="C11" s="15" t="s">
        <v>337</v>
      </c>
      <c r="D11" s="15" t="s">
        <v>298</v>
      </c>
      <c r="E11" s="158">
        <v>44.175994000000003</v>
      </c>
      <c r="F11" s="158">
        <v>-121.789125</v>
      </c>
      <c r="G11" s="30" t="s">
        <v>1186</v>
      </c>
      <c r="H11" s="15" t="s">
        <v>274</v>
      </c>
      <c r="J11" s="161" t="s">
        <v>274</v>
      </c>
      <c r="K11" s="161" t="s">
        <v>274</v>
      </c>
      <c r="L11" s="161" t="s">
        <v>274</v>
      </c>
      <c r="M11" s="161"/>
      <c r="N11" s="161" t="s">
        <v>274</v>
      </c>
      <c r="O11" s="161"/>
      <c r="P11" t="s">
        <v>824</v>
      </c>
    </row>
    <row r="12" spans="1:16" x14ac:dyDescent="0.2">
      <c r="A12" t="s">
        <v>338</v>
      </c>
      <c r="B12" s="14" t="s">
        <v>321</v>
      </c>
      <c r="C12" s="91" t="s">
        <v>1183</v>
      </c>
      <c r="D12" s="14" t="s">
        <v>297</v>
      </c>
      <c r="E12" s="158">
        <v>44.170760000000001</v>
      </c>
      <c r="F12" s="158">
        <v>-121.787616</v>
      </c>
      <c r="G12" s="30" t="s">
        <v>1186</v>
      </c>
      <c r="J12" s="161" t="s">
        <v>274</v>
      </c>
      <c r="K12" s="161" t="s">
        <v>274</v>
      </c>
      <c r="L12" s="161" t="s">
        <v>274</v>
      </c>
      <c r="M12" s="161" t="s">
        <v>274</v>
      </c>
      <c r="N12" s="161"/>
      <c r="O12" s="161" t="s">
        <v>274</v>
      </c>
    </row>
    <row r="13" spans="1:16" x14ac:dyDescent="0.2">
      <c r="A13" t="s">
        <v>1205</v>
      </c>
      <c r="B13" s="14" t="s">
        <v>351</v>
      </c>
      <c r="C13" s="14" t="s">
        <v>339</v>
      </c>
      <c r="D13" s="14" t="s">
        <v>296</v>
      </c>
      <c r="E13" s="158">
        <v>44.143555560000003</v>
      </c>
      <c r="F13" s="158">
        <v>-121.7718611</v>
      </c>
      <c r="G13" s="30" t="s">
        <v>1186</v>
      </c>
      <c r="J13" s="161" t="s">
        <v>274</v>
      </c>
      <c r="K13" s="161" t="s">
        <v>274</v>
      </c>
      <c r="L13" s="161" t="s">
        <v>274</v>
      </c>
      <c r="M13" s="161"/>
      <c r="N13" s="161"/>
      <c r="O13" s="161"/>
    </row>
    <row r="14" spans="1:16" x14ac:dyDescent="0.2">
      <c r="A14" t="s">
        <v>1205</v>
      </c>
      <c r="B14" s="14" t="s">
        <v>353</v>
      </c>
      <c r="C14" s="14" t="s">
        <v>360</v>
      </c>
      <c r="D14" s="14" t="s">
        <v>863</v>
      </c>
      <c r="E14" s="158">
        <v>44.143453000000001</v>
      </c>
      <c r="F14" s="158">
        <v>-121.75783</v>
      </c>
      <c r="G14" s="30" t="s">
        <v>1185</v>
      </c>
      <c r="H14" t="s">
        <v>274</v>
      </c>
      <c r="J14" s="161" t="s">
        <v>274</v>
      </c>
      <c r="K14" s="161" t="s">
        <v>274</v>
      </c>
      <c r="L14" s="161" t="s">
        <v>403</v>
      </c>
      <c r="M14" s="161"/>
      <c r="N14" s="161"/>
      <c r="O14" s="161"/>
      <c r="P14" t="s">
        <v>1212</v>
      </c>
    </row>
    <row r="15" spans="1:16" x14ac:dyDescent="0.2">
      <c r="A15" t="s">
        <v>1205</v>
      </c>
      <c r="B15" s="14" t="s">
        <v>336</v>
      </c>
      <c r="C15" s="14" t="s">
        <v>367</v>
      </c>
      <c r="D15" s="14" t="s">
        <v>864</v>
      </c>
      <c r="E15" s="158">
        <v>44.14513333</v>
      </c>
      <c r="F15" s="158">
        <v>-121.7591833</v>
      </c>
      <c r="G15" s="30" t="s">
        <v>1185</v>
      </c>
      <c r="J15" s="161" t="s">
        <v>274</v>
      </c>
      <c r="K15" s="161" t="s">
        <v>274</v>
      </c>
      <c r="L15" s="161" t="s">
        <v>274</v>
      </c>
      <c r="M15" s="161"/>
      <c r="N15" s="161"/>
      <c r="O15" s="161"/>
      <c r="P15" t="s">
        <v>1213</v>
      </c>
    </row>
    <row r="16" spans="1:16" x14ac:dyDescent="0.2">
      <c r="A16" t="s">
        <v>340</v>
      </c>
      <c r="B16" s="14" t="s">
        <v>321</v>
      </c>
      <c r="C16" s="14" t="s">
        <v>341</v>
      </c>
      <c r="D16" s="14" t="s">
        <v>295</v>
      </c>
      <c r="E16" s="158">
        <v>44.141958330000001</v>
      </c>
      <c r="F16" s="158">
        <v>-121.75310279999999</v>
      </c>
      <c r="G16" s="30" t="s">
        <v>1185</v>
      </c>
      <c r="J16" s="161" t="s">
        <v>274</v>
      </c>
      <c r="K16" s="161" t="s">
        <v>274</v>
      </c>
      <c r="L16" s="161" t="s">
        <v>274</v>
      </c>
      <c r="M16" s="161"/>
      <c r="N16" s="161"/>
      <c r="O16" s="161"/>
      <c r="P16" t="s">
        <v>860</v>
      </c>
    </row>
    <row r="17" spans="1:16" x14ac:dyDescent="0.2">
      <c r="A17" t="s">
        <v>342</v>
      </c>
      <c r="B17" s="14" t="s">
        <v>321</v>
      </c>
      <c r="C17" s="14" t="s">
        <v>343</v>
      </c>
      <c r="D17" s="14" t="s">
        <v>344</v>
      </c>
      <c r="E17" s="158">
        <v>44.147846999999999</v>
      </c>
      <c r="F17" s="158">
        <v>-121.77488200000001</v>
      </c>
      <c r="G17" s="30" t="s">
        <v>1186</v>
      </c>
      <c r="H17" t="s">
        <v>274</v>
      </c>
      <c r="J17" s="161" t="s">
        <v>274</v>
      </c>
      <c r="K17" s="161" t="s">
        <v>274</v>
      </c>
      <c r="L17" s="161"/>
      <c r="M17" s="161"/>
      <c r="N17" s="161"/>
      <c r="O17" s="161"/>
    </row>
    <row r="18" spans="1:16" x14ac:dyDescent="0.2">
      <c r="A18" t="s">
        <v>342</v>
      </c>
      <c r="B18" s="14" t="s">
        <v>321</v>
      </c>
      <c r="C18" s="14" t="s">
        <v>345</v>
      </c>
      <c r="D18" s="14" t="s">
        <v>294</v>
      </c>
      <c r="E18" s="158">
        <v>44.147846999999999</v>
      </c>
      <c r="F18" s="158">
        <v>-121.77488200000001</v>
      </c>
      <c r="G18" s="30" t="s">
        <v>1186</v>
      </c>
      <c r="J18" s="161" t="s">
        <v>274</v>
      </c>
      <c r="K18" s="161" t="s">
        <v>274</v>
      </c>
      <c r="L18" s="161" t="s">
        <v>274</v>
      </c>
      <c r="M18" s="161" t="s">
        <v>274</v>
      </c>
      <c r="N18" s="161" t="s">
        <v>274</v>
      </c>
      <c r="O18" s="161"/>
    </row>
    <row r="19" spans="1:16" x14ac:dyDescent="0.2">
      <c r="A19" t="s">
        <v>346</v>
      </c>
      <c r="B19" s="14" t="s">
        <v>321</v>
      </c>
      <c r="C19" s="91" t="s">
        <v>1207</v>
      </c>
      <c r="D19" s="14" t="s">
        <v>293</v>
      </c>
      <c r="E19" s="158">
        <v>44.174287999999997</v>
      </c>
      <c r="F19" s="158">
        <v>-121.793806</v>
      </c>
      <c r="G19" s="30" t="s">
        <v>1185</v>
      </c>
      <c r="J19" s="161" t="s">
        <v>274</v>
      </c>
      <c r="K19" s="161" t="s">
        <v>274</v>
      </c>
      <c r="L19" s="161" t="s">
        <v>274</v>
      </c>
      <c r="M19" s="161" t="s">
        <v>274</v>
      </c>
      <c r="N19" s="161"/>
      <c r="O19" s="161" t="s">
        <v>274</v>
      </c>
    </row>
    <row r="20" spans="1:16" x14ac:dyDescent="0.2">
      <c r="A20" t="s">
        <v>363</v>
      </c>
      <c r="B20" s="14" t="s">
        <v>321</v>
      </c>
      <c r="C20" s="14" t="s">
        <v>364</v>
      </c>
      <c r="D20" s="14" t="s">
        <v>365</v>
      </c>
      <c r="E20" s="158">
        <v>44.145496999999999</v>
      </c>
      <c r="F20" s="158">
        <v>-121.76474399999999</v>
      </c>
      <c r="G20" s="30" t="s">
        <v>1186</v>
      </c>
      <c r="J20" s="161" t="s">
        <v>274</v>
      </c>
      <c r="K20" s="161" t="s">
        <v>274</v>
      </c>
      <c r="L20" s="161"/>
      <c r="M20" s="161"/>
      <c r="N20" s="161"/>
      <c r="O20" s="161"/>
    </row>
    <row r="21" spans="1:16" x14ac:dyDescent="0.2">
      <c r="A21" t="s">
        <v>347</v>
      </c>
      <c r="B21" s="14" t="s">
        <v>348</v>
      </c>
      <c r="C21" s="14" t="s">
        <v>349</v>
      </c>
      <c r="D21" s="14" t="s">
        <v>292</v>
      </c>
      <c r="E21" s="158">
        <v>44.171111000000003</v>
      </c>
      <c r="F21" s="158">
        <v>-121.789272</v>
      </c>
      <c r="G21" s="30" t="s">
        <v>1186</v>
      </c>
      <c r="J21" s="161" t="s">
        <v>274</v>
      </c>
      <c r="K21" s="161" t="s">
        <v>274</v>
      </c>
      <c r="L21" s="161" t="s">
        <v>274</v>
      </c>
      <c r="M21" s="161" t="s">
        <v>274</v>
      </c>
      <c r="N21" s="161" t="s">
        <v>274</v>
      </c>
      <c r="O21" s="161" t="s">
        <v>274</v>
      </c>
    </row>
    <row r="22" spans="1:16" x14ac:dyDescent="0.2">
      <c r="A22" t="s">
        <v>347</v>
      </c>
      <c r="B22" s="14" t="s">
        <v>348</v>
      </c>
      <c r="C22" s="14" t="s">
        <v>350</v>
      </c>
      <c r="D22" s="14" t="s">
        <v>291</v>
      </c>
      <c r="E22" s="158">
        <v>44.171111000000003</v>
      </c>
      <c r="F22" s="158">
        <v>-121.789272</v>
      </c>
      <c r="G22" s="30" t="s">
        <v>1186</v>
      </c>
      <c r="H22" t="s">
        <v>274</v>
      </c>
      <c r="J22" s="161" t="s">
        <v>274</v>
      </c>
      <c r="K22" s="161" t="s">
        <v>274</v>
      </c>
      <c r="L22" s="161" t="s">
        <v>274</v>
      </c>
      <c r="M22" s="161"/>
      <c r="N22" s="161" t="s">
        <v>274</v>
      </c>
      <c r="O22" s="161"/>
    </row>
    <row r="23" spans="1:16" x14ac:dyDescent="0.2">
      <c r="A23" t="s">
        <v>347</v>
      </c>
      <c r="B23" s="14" t="s">
        <v>351</v>
      </c>
      <c r="C23" s="14" t="s">
        <v>352</v>
      </c>
      <c r="D23" s="14" t="s">
        <v>290</v>
      </c>
      <c r="E23" s="158">
        <v>44.143380000000001</v>
      </c>
      <c r="F23" s="158">
        <v>-121.770827</v>
      </c>
      <c r="G23" s="30" t="s">
        <v>1185</v>
      </c>
      <c r="J23" s="161" t="s">
        <v>274</v>
      </c>
      <c r="K23" s="161" t="s">
        <v>274</v>
      </c>
      <c r="L23" s="161" t="s">
        <v>274</v>
      </c>
      <c r="M23" s="161"/>
      <c r="N23" s="161"/>
      <c r="O23" s="161" t="s">
        <v>274</v>
      </c>
    </row>
    <row r="24" spans="1:16" x14ac:dyDescent="0.2">
      <c r="A24" t="s">
        <v>347</v>
      </c>
      <c r="B24" s="14" t="s">
        <v>353</v>
      </c>
      <c r="C24" s="14" t="s">
        <v>354</v>
      </c>
      <c r="D24" s="14" t="s">
        <v>289</v>
      </c>
      <c r="E24" s="158">
        <v>44.144204000000002</v>
      </c>
      <c r="F24" s="158">
        <v>-121.76876799999999</v>
      </c>
      <c r="G24" s="30" t="s">
        <v>1185</v>
      </c>
      <c r="J24" s="161" t="s">
        <v>274</v>
      </c>
      <c r="K24" s="161" t="s">
        <v>274</v>
      </c>
      <c r="L24" s="161" t="s">
        <v>274</v>
      </c>
      <c r="M24" s="161" t="s">
        <v>274</v>
      </c>
      <c r="N24" s="161" t="s">
        <v>274</v>
      </c>
      <c r="O24" s="161"/>
    </row>
    <row r="25" spans="1:16" x14ac:dyDescent="0.2">
      <c r="A25" t="s">
        <v>347</v>
      </c>
      <c r="B25" s="14" t="s">
        <v>336</v>
      </c>
      <c r="C25" s="14" t="s">
        <v>355</v>
      </c>
      <c r="D25" s="14" t="s">
        <v>288</v>
      </c>
      <c r="E25" s="158">
        <v>44.14463611</v>
      </c>
      <c r="F25" s="158">
        <v>-121.7678222</v>
      </c>
      <c r="G25" s="30" t="s">
        <v>1185</v>
      </c>
      <c r="J25" s="161" t="s">
        <v>274</v>
      </c>
      <c r="K25" s="161" t="s">
        <v>274</v>
      </c>
      <c r="L25" s="161" t="s">
        <v>274</v>
      </c>
      <c r="M25" s="161"/>
      <c r="N25" s="161"/>
      <c r="O25" s="161"/>
    </row>
    <row r="26" spans="1:16" x14ac:dyDescent="0.2">
      <c r="A26" t="s">
        <v>347</v>
      </c>
      <c r="B26" s="14" t="s">
        <v>356</v>
      </c>
      <c r="C26" s="14" t="s">
        <v>357</v>
      </c>
      <c r="D26" s="14" t="s">
        <v>287</v>
      </c>
      <c r="E26" s="158">
        <v>44.145496999999999</v>
      </c>
      <c r="F26" s="158">
        <v>-121.76474399999999</v>
      </c>
      <c r="G26" s="30" t="s">
        <v>1186</v>
      </c>
      <c r="J26" s="161" t="s">
        <v>274</v>
      </c>
      <c r="K26" s="161" t="s">
        <v>274</v>
      </c>
      <c r="L26" s="161" t="s">
        <v>274</v>
      </c>
      <c r="M26" s="161"/>
      <c r="N26" s="161"/>
      <c r="O26" s="161"/>
    </row>
    <row r="27" spans="1:16" x14ac:dyDescent="0.2">
      <c r="A27" t="s">
        <v>347</v>
      </c>
      <c r="B27" s="14" t="s">
        <v>358</v>
      </c>
      <c r="C27" s="14" t="s">
        <v>359</v>
      </c>
      <c r="D27" s="14" t="s">
        <v>286</v>
      </c>
      <c r="E27" s="158">
        <v>44.143295999999999</v>
      </c>
      <c r="F27" s="158">
        <v>-121.760712</v>
      </c>
      <c r="G27" s="30" t="s">
        <v>1186</v>
      </c>
      <c r="J27" s="161" t="s">
        <v>274</v>
      </c>
      <c r="K27" s="161" t="s">
        <v>274</v>
      </c>
      <c r="L27" s="161" t="s">
        <v>274</v>
      </c>
      <c r="M27" s="161"/>
      <c r="N27" s="161" t="s">
        <v>274</v>
      </c>
      <c r="O27" s="161"/>
    </row>
    <row r="28" spans="1:16" x14ac:dyDescent="0.2">
      <c r="A28" t="s">
        <v>347</v>
      </c>
      <c r="B28" s="14" t="s">
        <v>361</v>
      </c>
      <c r="C28" s="14" t="s">
        <v>362</v>
      </c>
      <c r="D28" s="14" t="s">
        <v>285</v>
      </c>
      <c r="E28" s="158">
        <v>44.138966670000002</v>
      </c>
      <c r="F28" s="158">
        <v>-121.76495</v>
      </c>
      <c r="G28" s="30" t="s">
        <v>1186</v>
      </c>
      <c r="J28" s="161" t="s">
        <v>274</v>
      </c>
      <c r="K28" s="161" t="s">
        <v>274</v>
      </c>
      <c r="L28" s="161" t="s">
        <v>274</v>
      </c>
      <c r="M28" s="161"/>
      <c r="N28" s="161"/>
      <c r="O28" s="161"/>
    </row>
    <row r="29" spans="1:16" x14ac:dyDescent="0.2">
      <c r="A29" t="s">
        <v>347</v>
      </c>
      <c r="B29" s="14" t="s">
        <v>862</v>
      </c>
      <c r="C29" s="14" t="s">
        <v>366</v>
      </c>
      <c r="D29" s="14" t="s">
        <v>284</v>
      </c>
      <c r="E29" s="158">
        <v>44.143053000000002</v>
      </c>
      <c r="F29" s="158">
        <v>-121.75721299999999</v>
      </c>
      <c r="G29" s="30" t="s">
        <v>1185</v>
      </c>
      <c r="J29" s="161" t="s">
        <v>274</v>
      </c>
      <c r="K29" s="161" t="s">
        <v>274</v>
      </c>
      <c r="L29" s="161" t="s">
        <v>274</v>
      </c>
      <c r="M29" s="161"/>
      <c r="N29" s="161"/>
      <c r="O29" s="161"/>
      <c r="P29" t="s">
        <v>1193</v>
      </c>
    </row>
    <row r="30" spans="1:16" x14ac:dyDescent="0.2">
      <c r="A30" t="s">
        <v>368</v>
      </c>
      <c r="B30" s="14" t="s">
        <v>369</v>
      </c>
      <c r="C30" s="14" t="s">
        <v>370</v>
      </c>
      <c r="D30" s="14" t="s">
        <v>371</v>
      </c>
      <c r="E30" s="158">
        <v>44.175994000000003</v>
      </c>
      <c r="F30" s="158">
        <v>-121.789125</v>
      </c>
      <c r="G30" s="30" t="s">
        <v>1186</v>
      </c>
      <c r="I30" t="s">
        <v>274</v>
      </c>
      <c r="J30" s="161" t="s">
        <v>274</v>
      </c>
      <c r="K30" s="161" t="s">
        <v>274</v>
      </c>
      <c r="L30" s="161" t="s">
        <v>403</v>
      </c>
      <c r="M30" s="161" t="s">
        <v>274</v>
      </c>
      <c r="N30" s="161"/>
      <c r="O30" s="161" t="s">
        <v>274</v>
      </c>
    </row>
    <row r="31" spans="1:16" x14ac:dyDescent="0.2">
      <c r="A31" t="s">
        <v>368</v>
      </c>
      <c r="B31" s="14" t="s">
        <v>372</v>
      </c>
      <c r="C31" s="14" t="s">
        <v>373</v>
      </c>
      <c r="D31" s="14" t="s">
        <v>374</v>
      </c>
      <c r="E31" s="158">
        <v>44.171363999999997</v>
      </c>
      <c r="F31" s="158">
        <v>-121.787297</v>
      </c>
      <c r="G31" s="30" t="s">
        <v>1186</v>
      </c>
      <c r="H31" t="s">
        <v>274</v>
      </c>
      <c r="I31" t="s">
        <v>274</v>
      </c>
      <c r="J31" s="161" t="s">
        <v>274</v>
      </c>
      <c r="K31" s="161" t="s">
        <v>274</v>
      </c>
      <c r="L31" s="161" t="s">
        <v>403</v>
      </c>
      <c r="M31" s="161"/>
      <c r="N31" s="161"/>
      <c r="O31" s="161"/>
    </row>
    <row r="32" spans="1:16" x14ac:dyDescent="0.2">
      <c r="A32" t="s">
        <v>368</v>
      </c>
      <c r="B32" s="14" t="s">
        <v>375</v>
      </c>
      <c r="C32" s="14" t="s">
        <v>376</v>
      </c>
      <c r="D32" s="14" t="s">
        <v>283</v>
      </c>
      <c r="E32" s="158">
        <v>44.174979</v>
      </c>
      <c r="F32" s="158">
        <v>-121.79276</v>
      </c>
      <c r="G32" s="30" t="s">
        <v>1185</v>
      </c>
      <c r="J32" s="161" t="s">
        <v>274</v>
      </c>
      <c r="K32" s="161" t="s">
        <v>274</v>
      </c>
      <c r="L32" s="161" t="s">
        <v>274</v>
      </c>
      <c r="M32" s="161" t="s">
        <v>274</v>
      </c>
      <c r="N32" s="161" t="s">
        <v>274</v>
      </c>
      <c r="O32" s="161" t="s">
        <v>274</v>
      </c>
    </row>
    <row r="33" spans="1:16" x14ac:dyDescent="0.2">
      <c r="A33" t="s">
        <v>368</v>
      </c>
      <c r="B33" s="14" t="s">
        <v>377</v>
      </c>
      <c r="C33" s="14" t="s">
        <v>378</v>
      </c>
      <c r="D33" s="14" t="s">
        <v>282</v>
      </c>
      <c r="E33" s="158">
        <v>44.173575999999997</v>
      </c>
      <c r="F33" s="158">
        <v>-121.79265599999999</v>
      </c>
      <c r="G33" s="30" t="s">
        <v>1185</v>
      </c>
      <c r="J33" s="161" t="s">
        <v>274</v>
      </c>
      <c r="K33" s="161" t="s">
        <v>274</v>
      </c>
      <c r="L33" s="161" t="s">
        <v>274</v>
      </c>
      <c r="M33" s="161"/>
      <c r="N33" s="161" t="s">
        <v>274</v>
      </c>
      <c r="O33" s="161"/>
    </row>
    <row r="34" spans="1:16" x14ac:dyDescent="0.2">
      <c r="A34" t="s">
        <v>368</v>
      </c>
      <c r="B34" s="14" t="s">
        <v>379</v>
      </c>
      <c r="C34" s="14" t="s">
        <v>380</v>
      </c>
      <c r="D34" s="14" t="s">
        <v>281</v>
      </c>
      <c r="E34" s="158">
        <v>44.174892</v>
      </c>
      <c r="F34" s="158">
        <v>-121.792264</v>
      </c>
      <c r="G34" s="30" t="s">
        <v>1185</v>
      </c>
      <c r="J34" s="161" t="s">
        <v>274</v>
      </c>
      <c r="K34" s="161" t="s">
        <v>274</v>
      </c>
      <c r="L34" s="161" t="s">
        <v>274</v>
      </c>
      <c r="M34" s="161"/>
      <c r="N34" s="161"/>
      <c r="O34" s="161" t="s">
        <v>274</v>
      </c>
    </row>
    <row r="35" spans="1:16" x14ac:dyDescent="0.2">
      <c r="A35" t="s">
        <v>368</v>
      </c>
      <c r="B35" s="14" t="s">
        <v>381</v>
      </c>
      <c r="C35" s="14" t="s">
        <v>383</v>
      </c>
      <c r="D35" s="14" t="s">
        <v>384</v>
      </c>
      <c r="E35" s="158">
        <v>44.175994000000003</v>
      </c>
      <c r="F35" s="158">
        <v>-121.789125</v>
      </c>
      <c r="G35" s="30" t="s">
        <v>1186</v>
      </c>
      <c r="J35" s="161" t="s">
        <v>274</v>
      </c>
      <c r="K35" s="161" t="s">
        <v>274</v>
      </c>
      <c r="L35" s="161"/>
      <c r="M35" s="161"/>
      <c r="N35" s="161"/>
      <c r="O35" s="161"/>
    </row>
    <row r="36" spans="1:16" x14ac:dyDescent="0.2">
      <c r="A36" t="s">
        <v>368</v>
      </c>
      <c r="B36" s="14" t="s">
        <v>381</v>
      </c>
      <c r="C36" s="14" t="s">
        <v>382</v>
      </c>
      <c r="D36" s="14" t="s">
        <v>280</v>
      </c>
      <c r="E36" s="158">
        <v>44.175961000000001</v>
      </c>
      <c r="F36" s="158">
        <v>-121.788364</v>
      </c>
      <c r="G36" s="30" t="s">
        <v>1186</v>
      </c>
      <c r="J36" s="161" t="s">
        <v>274</v>
      </c>
      <c r="K36" s="161" t="s">
        <v>274</v>
      </c>
      <c r="L36" s="161" t="s">
        <v>274</v>
      </c>
      <c r="M36" s="161"/>
      <c r="N36" s="161"/>
      <c r="O36" s="161"/>
    </row>
    <row r="37" spans="1:16" x14ac:dyDescent="0.2">
      <c r="A37" t="s">
        <v>368</v>
      </c>
      <c r="B37" s="14" t="s">
        <v>385</v>
      </c>
      <c r="C37" s="14" t="s">
        <v>386</v>
      </c>
      <c r="D37" s="14" t="s">
        <v>279</v>
      </c>
      <c r="E37" s="158">
        <v>44.156320000000001</v>
      </c>
      <c r="F37" s="158">
        <v>-121.724172</v>
      </c>
      <c r="G37" s="30" t="s">
        <v>1185</v>
      </c>
      <c r="J37" s="161" t="s">
        <v>274</v>
      </c>
      <c r="K37" s="161" t="s">
        <v>274</v>
      </c>
      <c r="L37" s="161" t="s">
        <v>274</v>
      </c>
      <c r="M37" s="161"/>
      <c r="N37" s="161"/>
      <c r="O37" s="161"/>
    </row>
    <row r="38" spans="1:16" x14ac:dyDescent="0.2">
      <c r="A38" t="s">
        <v>368</v>
      </c>
      <c r="B38" s="14" t="s">
        <v>387</v>
      </c>
      <c r="C38" s="14" t="s">
        <v>388</v>
      </c>
      <c r="D38" s="14" t="s">
        <v>278</v>
      </c>
      <c r="E38" s="158">
        <v>44.194454999999998</v>
      </c>
      <c r="F38" s="158">
        <v>-121.69681300000001</v>
      </c>
      <c r="G38" s="30" t="s">
        <v>1185</v>
      </c>
      <c r="J38" s="161" t="s">
        <v>274</v>
      </c>
      <c r="K38" s="161" t="s">
        <v>274</v>
      </c>
      <c r="L38" s="161" t="s">
        <v>274</v>
      </c>
      <c r="M38" s="161"/>
      <c r="N38" s="161"/>
      <c r="O38" s="161"/>
    </row>
    <row r="39" spans="1:16" x14ac:dyDescent="0.2">
      <c r="A39" t="s">
        <v>368</v>
      </c>
      <c r="B39" s="14" t="s">
        <v>361</v>
      </c>
      <c r="C39" s="14" t="s">
        <v>389</v>
      </c>
      <c r="D39" s="14" t="s">
        <v>277</v>
      </c>
      <c r="E39" s="158">
        <v>44.176161</v>
      </c>
      <c r="F39" s="158">
        <v>-121.791014</v>
      </c>
      <c r="G39" s="30" t="s">
        <v>1186</v>
      </c>
      <c r="J39" s="161" t="s">
        <v>274</v>
      </c>
      <c r="K39" s="161" t="s">
        <v>274</v>
      </c>
      <c r="L39" s="161" t="s">
        <v>274</v>
      </c>
      <c r="M39" s="161"/>
      <c r="N39" s="161" t="s">
        <v>274</v>
      </c>
      <c r="O39" s="161"/>
    </row>
    <row r="40" spans="1:16" x14ac:dyDescent="0.2">
      <c r="A40" t="s">
        <v>368</v>
      </c>
      <c r="B40" s="14" t="s">
        <v>361</v>
      </c>
      <c r="C40" s="14" t="s">
        <v>390</v>
      </c>
      <c r="D40" s="14" t="s">
        <v>276</v>
      </c>
      <c r="E40" s="158">
        <v>44.175994000000003</v>
      </c>
      <c r="F40" s="158">
        <v>-121.789125</v>
      </c>
      <c r="G40" s="30" t="s">
        <v>1186</v>
      </c>
      <c r="H40" t="s">
        <v>274</v>
      </c>
      <c r="J40" s="161" t="s">
        <v>274</v>
      </c>
      <c r="K40" s="161" t="s">
        <v>274</v>
      </c>
      <c r="L40" s="161" t="s">
        <v>274</v>
      </c>
      <c r="M40" s="161"/>
      <c r="N40" s="161" t="s">
        <v>274</v>
      </c>
      <c r="O40" s="161"/>
    </row>
    <row r="41" spans="1:16" x14ac:dyDescent="0.2">
      <c r="A41" t="s">
        <v>368</v>
      </c>
      <c r="B41" s="14" t="s">
        <v>361</v>
      </c>
      <c r="C41" s="14" t="s">
        <v>391</v>
      </c>
      <c r="D41" s="14" t="s">
        <v>275</v>
      </c>
      <c r="E41" s="158">
        <v>44.175994000000003</v>
      </c>
      <c r="F41" s="158">
        <v>-121.789125</v>
      </c>
      <c r="G41" s="30" t="s">
        <v>1186</v>
      </c>
      <c r="J41" s="161" t="s">
        <v>274</v>
      </c>
      <c r="K41" s="161" t="s">
        <v>274</v>
      </c>
      <c r="L41" s="161" t="s">
        <v>274</v>
      </c>
      <c r="M41" s="161" t="s">
        <v>274</v>
      </c>
      <c r="N41" s="161"/>
      <c r="O41" s="161"/>
    </row>
    <row r="42" spans="1:16" x14ac:dyDescent="0.2">
      <c r="A42" t="s">
        <v>368</v>
      </c>
      <c r="B42" s="14" t="s">
        <v>392</v>
      </c>
      <c r="C42" s="14" t="s">
        <v>393</v>
      </c>
      <c r="D42" s="14" t="s">
        <v>394</v>
      </c>
      <c r="E42" s="158">
        <v>44.175994000000003</v>
      </c>
      <c r="F42" s="158">
        <v>-121.789125</v>
      </c>
      <c r="G42" s="30" t="s">
        <v>1186</v>
      </c>
      <c r="I42" t="s">
        <v>274</v>
      </c>
      <c r="J42" s="161" t="s">
        <v>274</v>
      </c>
      <c r="K42" s="161" t="s">
        <v>274</v>
      </c>
      <c r="L42" s="161" t="s">
        <v>403</v>
      </c>
      <c r="M42" s="161"/>
      <c r="N42" s="161"/>
      <c r="O42" s="161"/>
    </row>
    <row r="43" spans="1:16" x14ac:dyDescent="0.2">
      <c r="A43" t="s">
        <v>368</v>
      </c>
      <c r="B43" s="14" t="s">
        <v>322</v>
      </c>
      <c r="C43" s="14" t="s">
        <v>395</v>
      </c>
      <c r="D43" s="14" t="s">
        <v>396</v>
      </c>
      <c r="E43" s="158">
        <v>44.176622999999999</v>
      </c>
      <c r="F43" s="158">
        <v>-121.789276</v>
      </c>
      <c r="G43" s="30" t="s">
        <v>1186</v>
      </c>
      <c r="H43" t="s">
        <v>274</v>
      </c>
      <c r="J43" s="161" t="s">
        <v>274</v>
      </c>
      <c r="K43" s="161" t="s">
        <v>274</v>
      </c>
      <c r="L43" s="161"/>
      <c r="M43" s="161" t="s">
        <v>274</v>
      </c>
      <c r="N43" s="161"/>
      <c r="O43" s="161"/>
    </row>
    <row r="44" spans="1:16" x14ac:dyDescent="0.2">
      <c r="A44" s="19" t="s">
        <v>397</v>
      </c>
      <c r="B44" s="86" t="s">
        <v>398</v>
      </c>
      <c r="C44" s="86" t="s">
        <v>399</v>
      </c>
      <c r="D44" s="86" t="s">
        <v>400</v>
      </c>
      <c r="E44" s="159">
        <v>44.181747000000001</v>
      </c>
      <c r="F44" s="159">
        <v>-121.808976</v>
      </c>
      <c r="G44" s="138" t="s">
        <v>1186</v>
      </c>
      <c r="H44" s="19"/>
      <c r="I44" s="19" t="s">
        <v>274</v>
      </c>
      <c r="J44" s="160" t="s">
        <v>274</v>
      </c>
      <c r="K44" s="160" t="s">
        <v>274</v>
      </c>
      <c r="L44" s="160" t="s">
        <v>403</v>
      </c>
      <c r="M44" s="160"/>
      <c r="N44" s="160"/>
      <c r="O44" s="160"/>
      <c r="P44" s="19"/>
    </row>
    <row r="45" spans="1:16" x14ac:dyDescent="0.2">
      <c r="A45" t="s">
        <v>1194</v>
      </c>
      <c r="C45" s="10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E149"/>
  <sheetViews>
    <sheetView workbookViewId="0">
      <pane xSplit="4" topLeftCell="E1" activePane="topRight" state="frozen"/>
      <selection pane="topRight" activeCell="E122" sqref="E122"/>
    </sheetView>
  </sheetViews>
  <sheetFormatPr baseColWidth="10" defaultRowHeight="16" x14ac:dyDescent="0.2"/>
  <cols>
    <col min="1" max="1" width="8.5" customWidth="1"/>
    <col min="2" max="2" width="23.6640625" customWidth="1"/>
    <col min="4" max="4" width="15.5" customWidth="1"/>
    <col min="5" max="6" width="10.83203125" customWidth="1"/>
    <col min="22" max="22" width="13.83203125" bestFit="1" customWidth="1"/>
  </cols>
  <sheetData>
    <row r="1" spans="1:77" x14ac:dyDescent="0.2">
      <c r="E1" s="17" t="s">
        <v>1248</v>
      </c>
      <c r="K1" s="37"/>
      <c r="R1" s="17" t="s">
        <v>1217</v>
      </c>
      <c r="AB1" s="13"/>
      <c r="AC1" s="10"/>
      <c r="AD1" s="13"/>
      <c r="AE1" s="111"/>
    </row>
    <row r="2" spans="1:77" x14ac:dyDescent="0.2">
      <c r="A2" s="19" t="s">
        <v>317</v>
      </c>
      <c r="B2" s="19" t="s">
        <v>1189</v>
      </c>
      <c r="C2" s="115" t="s">
        <v>269</v>
      </c>
      <c r="D2" s="116" t="s">
        <v>1208</v>
      </c>
      <c r="E2" s="117" t="s">
        <v>1178</v>
      </c>
      <c r="F2" s="117" t="s">
        <v>1179</v>
      </c>
      <c r="G2" s="116" t="s">
        <v>314</v>
      </c>
      <c r="H2" s="116" t="s">
        <v>313</v>
      </c>
      <c r="I2" s="117" t="s">
        <v>109</v>
      </c>
      <c r="J2" s="116" t="s">
        <v>312</v>
      </c>
      <c r="K2" s="116" t="s">
        <v>311</v>
      </c>
      <c r="L2" s="117" t="s">
        <v>37</v>
      </c>
      <c r="M2" s="116" t="s">
        <v>54</v>
      </c>
      <c r="N2" s="116" t="s">
        <v>220</v>
      </c>
      <c r="O2" s="116" t="s">
        <v>1195</v>
      </c>
      <c r="P2" s="116" t="s">
        <v>253</v>
      </c>
      <c r="R2" s="19" t="s">
        <v>309</v>
      </c>
      <c r="S2" s="19" t="s">
        <v>308</v>
      </c>
      <c r="T2" s="19" t="s">
        <v>307</v>
      </c>
      <c r="U2" s="118" t="s">
        <v>306</v>
      </c>
      <c r="V2" s="118" t="s">
        <v>305</v>
      </c>
      <c r="W2" s="118" t="s">
        <v>304</v>
      </c>
      <c r="AB2" s="10"/>
      <c r="AC2" s="13"/>
      <c r="AD2" s="13"/>
      <c r="AE2" s="3"/>
      <c r="BV2" s="1"/>
      <c r="BW2" s="12"/>
      <c r="BX2" s="12"/>
      <c r="BY2" s="12"/>
    </row>
    <row r="3" spans="1:77" x14ac:dyDescent="0.2">
      <c r="A3" t="s">
        <v>320</v>
      </c>
      <c r="B3" s="14" t="s">
        <v>1182</v>
      </c>
      <c r="C3" s="93" t="s">
        <v>303</v>
      </c>
      <c r="D3" s="12" t="s">
        <v>1209</v>
      </c>
      <c r="E3" s="62">
        <v>60.990582444877191</v>
      </c>
      <c r="F3" s="65">
        <v>0.77277357127106805</v>
      </c>
      <c r="G3" s="69">
        <v>2.0218106897981634</v>
      </c>
      <c r="H3" s="69">
        <v>3.3194584915269085</v>
      </c>
      <c r="I3" s="75">
        <v>9.3707571183568827</v>
      </c>
      <c r="J3" s="107">
        <v>0</v>
      </c>
      <c r="K3" s="108">
        <v>1.6259213484900334</v>
      </c>
      <c r="L3" s="26">
        <v>0</v>
      </c>
      <c r="M3" s="107">
        <v>0</v>
      </c>
      <c r="N3" s="108">
        <v>0.85863730141229777</v>
      </c>
      <c r="O3" s="108">
        <v>21.040059034267454</v>
      </c>
      <c r="P3" s="35">
        <f>SUM(E3:O3)</f>
        <v>100</v>
      </c>
      <c r="Q3" s="109"/>
      <c r="R3" s="64">
        <v>56.218242235835739</v>
      </c>
      <c r="S3" s="66">
        <v>72.194979823697778</v>
      </c>
      <c r="T3" s="78">
        <v>70.214463166981986</v>
      </c>
      <c r="U3" s="71">
        <v>4.5435114649675841</v>
      </c>
      <c r="V3" s="71">
        <v>68.891421789016633</v>
      </c>
      <c r="W3" s="71">
        <v>26.565066746015791</v>
      </c>
      <c r="AB3" s="10"/>
      <c r="AC3" s="13"/>
      <c r="AD3" s="13"/>
      <c r="AE3" s="104"/>
      <c r="BV3" s="101"/>
      <c r="BW3" s="103"/>
      <c r="BX3" s="103"/>
      <c r="BY3" s="103"/>
    </row>
    <row r="4" spans="1:77" x14ac:dyDescent="0.2">
      <c r="A4" t="s">
        <v>320</v>
      </c>
      <c r="B4" s="14" t="s">
        <v>1192</v>
      </c>
      <c r="C4" s="93" t="s">
        <v>323</v>
      </c>
      <c r="D4" s="12" t="s">
        <v>1210</v>
      </c>
      <c r="E4" s="62">
        <v>29.581606954261108</v>
      </c>
      <c r="F4" s="65">
        <v>6.0115658165865327</v>
      </c>
      <c r="G4" s="70">
        <v>3.8046071241294235</v>
      </c>
      <c r="H4" s="71">
        <v>0</v>
      </c>
      <c r="I4" s="75">
        <v>3.0051182061905917</v>
      </c>
      <c r="J4" s="26">
        <v>0</v>
      </c>
      <c r="K4" s="26">
        <v>0</v>
      </c>
      <c r="L4" s="26">
        <v>0</v>
      </c>
      <c r="M4" s="25">
        <v>0.16986831512788128</v>
      </c>
      <c r="N4" s="25">
        <v>0.7909955021824383</v>
      </c>
      <c r="O4" s="25">
        <v>56.636238081522016</v>
      </c>
      <c r="P4" s="35">
        <f t="shared" ref="P4:P6" si="0">SUM(E4:O4)</f>
        <v>100</v>
      </c>
      <c r="Q4" s="17"/>
      <c r="R4" s="64">
        <v>60.736937934681769</v>
      </c>
      <c r="S4" s="68">
        <v>72.194979823697778</v>
      </c>
      <c r="T4" s="78">
        <v>25</v>
      </c>
      <c r="U4" s="71">
        <v>28.404606576201708</v>
      </c>
      <c r="V4" s="71">
        <v>40.173124696402624</v>
      </c>
      <c r="W4" s="71">
        <v>31.422268727395675</v>
      </c>
      <c r="AA4" s="22"/>
      <c r="AB4" s="10"/>
      <c r="AC4" s="13"/>
      <c r="AD4" s="13"/>
      <c r="AE4" s="104"/>
      <c r="BV4" s="101"/>
      <c r="BW4" s="103"/>
      <c r="BX4" s="103"/>
      <c r="BY4" s="103"/>
    </row>
    <row r="5" spans="1:77" x14ac:dyDescent="0.2">
      <c r="A5" s="15" t="s">
        <v>320</v>
      </c>
      <c r="B5" s="14" t="s">
        <v>324</v>
      </c>
      <c r="C5" s="93" t="s">
        <v>302</v>
      </c>
      <c r="D5" s="12" t="s">
        <v>1209</v>
      </c>
      <c r="E5" s="62">
        <v>55.261711517014312</v>
      </c>
      <c r="F5" s="65">
        <v>0.26345338910373245</v>
      </c>
      <c r="G5" s="69">
        <v>10.302582620766621</v>
      </c>
      <c r="H5" s="69">
        <v>0.97575329297678692</v>
      </c>
      <c r="I5" s="75">
        <v>5.0867238854496115</v>
      </c>
      <c r="J5" s="108">
        <v>3.678894837426542</v>
      </c>
      <c r="K5" s="108">
        <v>3.4742153380794569</v>
      </c>
      <c r="L5" s="26">
        <v>0</v>
      </c>
      <c r="M5" s="107">
        <v>0</v>
      </c>
      <c r="N5" s="107">
        <v>0</v>
      </c>
      <c r="O5" s="108">
        <v>20.956665119182922</v>
      </c>
      <c r="P5" s="35">
        <f t="shared" si="0"/>
        <v>100</v>
      </c>
      <c r="R5" s="64">
        <v>57.487136039938733</v>
      </c>
      <c r="S5" s="66">
        <v>74.076487149116986</v>
      </c>
      <c r="T5" s="78">
        <v>1.22</v>
      </c>
      <c r="U5" s="71">
        <v>46.437011335834029</v>
      </c>
      <c r="V5" s="71">
        <v>49.084121206290966</v>
      </c>
      <c r="W5" s="71">
        <v>4.4788674578749958</v>
      </c>
      <c r="AA5" s="22"/>
      <c r="AB5" s="10"/>
      <c r="AC5" s="10"/>
      <c r="AD5" s="13"/>
      <c r="AE5" s="104"/>
      <c r="BV5" s="101"/>
      <c r="BW5" s="103"/>
      <c r="BX5" s="103"/>
      <c r="BY5" s="103"/>
    </row>
    <row r="6" spans="1:77" x14ac:dyDescent="0.2">
      <c r="A6" s="14" t="s">
        <v>325</v>
      </c>
      <c r="B6" s="14" t="s">
        <v>326</v>
      </c>
      <c r="C6" s="98" t="s">
        <v>301</v>
      </c>
      <c r="D6" s="12" t="s">
        <v>1209</v>
      </c>
      <c r="E6" s="62">
        <v>57.595817746639909</v>
      </c>
      <c r="F6" s="65">
        <v>3.3677974325422442</v>
      </c>
      <c r="G6" s="69">
        <v>0.96175272098121989</v>
      </c>
      <c r="H6" s="72">
        <v>0</v>
      </c>
      <c r="I6" s="75">
        <v>6.3075990142274803</v>
      </c>
      <c r="J6" s="108">
        <v>6.6799058867351961</v>
      </c>
      <c r="K6" s="108">
        <v>11.486230558282934</v>
      </c>
      <c r="L6" s="26">
        <v>0</v>
      </c>
      <c r="M6" s="107">
        <v>0</v>
      </c>
      <c r="N6" s="108">
        <v>0.27936873013978414</v>
      </c>
      <c r="O6" s="108">
        <v>13.321527910451234</v>
      </c>
      <c r="P6" s="35">
        <f t="shared" si="0"/>
        <v>100.00000000000001</v>
      </c>
      <c r="R6" s="64">
        <v>29.526173954913329</v>
      </c>
      <c r="S6" s="66">
        <v>78.428506270733649</v>
      </c>
      <c r="T6" s="78">
        <v>9.4653308336750843</v>
      </c>
      <c r="U6" s="71">
        <v>9.986629903383049</v>
      </c>
      <c r="V6" s="71">
        <v>35.996546605221994</v>
      </c>
      <c r="W6" s="71">
        <v>54.016823491394966</v>
      </c>
      <c r="AA6" s="22"/>
      <c r="AB6" s="10"/>
      <c r="AC6" s="10"/>
      <c r="AD6" s="13"/>
      <c r="AE6" s="104"/>
      <c r="BV6" s="101"/>
      <c r="BW6" s="103"/>
      <c r="BX6" s="103"/>
      <c r="BY6" s="103"/>
    </row>
    <row r="7" spans="1:77" x14ac:dyDescent="0.2">
      <c r="A7" s="14" t="s">
        <v>325</v>
      </c>
      <c r="B7" s="14" t="s">
        <v>327</v>
      </c>
      <c r="C7" s="98" t="s">
        <v>328</v>
      </c>
      <c r="D7" s="12" t="s">
        <v>1211</v>
      </c>
      <c r="J7" s="94"/>
      <c r="K7" s="94"/>
      <c r="L7" s="94"/>
      <c r="M7" s="94"/>
      <c r="N7" s="94"/>
      <c r="O7" s="94"/>
      <c r="P7" s="94"/>
      <c r="AB7" s="13"/>
      <c r="AC7" s="13"/>
      <c r="AD7" s="13"/>
      <c r="AE7" s="13"/>
    </row>
    <row r="8" spans="1:77" x14ac:dyDescent="0.2">
      <c r="A8" t="s">
        <v>325</v>
      </c>
      <c r="B8" s="14" t="s">
        <v>330</v>
      </c>
      <c r="C8" s="98" t="s">
        <v>300</v>
      </c>
      <c r="D8" s="12" t="s">
        <v>1209</v>
      </c>
      <c r="E8" s="62">
        <v>54.621971952278791</v>
      </c>
      <c r="F8" s="65">
        <v>12.936844371524662</v>
      </c>
      <c r="G8" s="69">
        <v>0.29027683947171101</v>
      </c>
      <c r="H8" s="69">
        <v>0.2732017312674927</v>
      </c>
      <c r="I8" s="75">
        <v>5.7363454814066923</v>
      </c>
      <c r="J8" s="108">
        <v>5.8036807994120228</v>
      </c>
      <c r="K8" s="108">
        <v>15.199927245191134</v>
      </c>
      <c r="L8" s="25">
        <v>3.1923028381799418E-2</v>
      </c>
      <c r="M8" s="107">
        <v>0</v>
      </c>
      <c r="N8" s="108">
        <v>1.1108100282852882</v>
      </c>
      <c r="O8" s="108">
        <v>3.995018522780422</v>
      </c>
      <c r="P8" s="35">
        <f>SUM(E8:O8)</f>
        <v>100.00000000000001</v>
      </c>
      <c r="R8" s="64">
        <v>28.387436238531343</v>
      </c>
      <c r="S8" s="66">
        <v>72.194979823697778</v>
      </c>
      <c r="T8" s="78">
        <v>25</v>
      </c>
      <c r="U8" s="71">
        <v>26.558939671160271</v>
      </c>
      <c r="V8" s="71">
        <v>66.602822973651087</v>
      </c>
      <c r="W8" s="71">
        <v>6.83823735518863</v>
      </c>
      <c r="AA8" s="22"/>
      <c r="AB8" s="10"/>
      <c r="AC8" s="10"/>
      <c r="AD8" s="13"/>
      <c r="AE8" s="104"/>
      <c r="BV8" s="101"/>
      <c r="BW8" s="103"/>
      <c r="BX8" s="103"/>
      <c r="BY8" s="103"/>
    </row>
    <row r="9" spans="1:77" x14ac:dyDescent="0.2">
      <c r="A9" t="s">
        <v>325</v>
      </c>
      <c r="B9" s="14" t="s">
        <v>332</v>
      </c>
      <c r="C9" s="98" t="s">
        <v>299</v>
      </c>
      <c r="D9" s="12" t="s">
        <v>1209</v>
      </c>
      <c r="E9" s="62">
        <v>53.295225184288348</v>
      </c>
      <c r="F9" s="65">
        <v>14.775978128448564</v>
      </c>
      <c r="G9" s="72">
        <v>0</v>
      </c>
      <c r="H9" s="72">
        <v>0</v>
      </c>
      <c r="I9" s="75">
        <v>4.3432118632937442</v>
      </c>
      <c r="J9" s="108">
        <v>4.1703589754428121</v>
      </c>
      <c r="K9" s="108">
        <v>14.567913069338914</v>
      </c>
      <c r="L9" s="26">
        <v>0</v>
      </c>
      <c r="M9" s="107">
        <v>0</v>
      </c>
      <c r="N9" s="108">
        <v>1.4503791441291156</v>
      </c>
      <c r="O9" s="108">
        <v>7.39693363505849</v>
      </c>
      <c r="P9" s="35">
        <f>SUM(E9:O9)</f>
        <v>99.999999999999986</v>
      </c>
      <c r="R9" s="64">
        <v>22.554524263967558</v>
      </c>
      <c r="S9" s="66">
        <v>59.591638246443573</v>
      </c>
      <c r="T9" s="78">
        <v>25</v>
      </c>
      <c r="U9" s="71" t="s">
        <v>29</v>
      </c>
      <c r="V9" s="71" t="s">
        <v>29</v>
      </c>
      <c r="W9" s="71" t="s">
        <v>29</v>
      </c>
      <c r="AA9" s="22"/>
      <c r="AB9" s="10"/>
      <c r="AC9" s="10"/>
      <c r="AD9" s="13"/>
      <c r="AE9" s="104"/>
      <c r="BV9" s="101"/>
      <c r="BW9" s="103"/>
      <c r="BX9" s="103"/>
      <c r="BY9" s="103"/>
    </row>
    <row r="10" spans="1:77" x14ac:dyDescent="0.2">
      <c r="A10" t="s">
        <v>325</v>
      </c>
      <c r="B10" s="14" t="s">
        <v>334</v>
      </c>
      <c r="C10" s="98" t="s">
        <v>335</v>
      </c>
      <c r="D10" s="12" t="s">
        <v>1211</v>
      </c>
      <c r="J10" s="94"/>
      <c r="K10" s="94"/>
      <c r="L10" s="94"/>
      <c r="M10" s="94"/>
      <c r="N10" s="94"/>
      <c r="O10" s="94"/>
      <c r="P10" s="94"/>
      <c r="AB10" s="13"/>
      <c r="AC10" s="13"/>
      <c r="AD10" s="13"/>
      <c r="AE10" s="13"/>
    </row>
    <row r="11" spans="1:77" x14ac:dyDescent="0.2">
      <c r="A11" s="15" t="s">
        <v>325</v>
      </c>
      <c r="B11" s="15" t="s">
        <v>337</v>
      </c>
      <c r="C11" s="99" t="s">
        <v>298</v>
      </c>
      <c r="D11" s="12" t="s">
        <v>1209</v>
      </c>
      <c r="E11" s="62">
        <v>61.346508993011398</v>
      </c>
      <c r="F11" s="65">
        <v>10.642625245571057</v>
      </c>
      <c r="G11" s="72">
        <v>0</v>
      </c>
      <c r="H11" s="72">
        <v>0</v>
      </c>
      <c r="I11" s="75">
        <v>4.556967288375783</v>
      </c>
      <c r="J11" s="108">
        <v>2.2444511431494001</v>
      </c>
      <c r="K11" s="108">
        <v>9.4221135030107579</v>
      </c>
      <c r="L11" s="26">
        <v>0</v>
      </c>
      <c r="M11" s="107">
        <v>0</v>
      </c>
      <c r="N11" s="107">
        <v>0</v>
      </c>
      <c r="O11" s="108">
        <v>11.787333826881593</v>
      </c>
      <c r="P11" s="35">
        <f t="shared" ref="P11:P16" si="1">SUM(E11:O11)</f>
        <v>100</v>
      </c>
      <c r="R11" s="64">
        <v>31.109896474732164</v>
      </c>
      <c r="S11" s="66">
        <v>72.194979823697778</v>
      </c>
      <c r="T11" s="78">
        <v>25</v>
      </c>
      <c r="U11" s="71" t="s">
        <v>29</v>
      </c>
      <c r="V11" s="71" t="s">
        <v>29</v>
      </c>
      <c r="W11" s="71" t="s">
        <v>29</v>
      </c>
      <c r="AA11" s="22"/>
      <c r="AB11" s="10"/>
      <c r="AC11" s="10"/>
      <c r="AD11" s="13"/>
      <c r="AE11" s="104"/>
      <c r="BV11" s="101"/>
      <c r="BW11" s="103"/>
      <c r="BX11" s="103"/>
      <c r="BY11" s="103"/>
    </row>
    <row r="12" spans="1:77" x14ac:dyDescent="0.2">
      <c r="A12" t="s">
        <v>338</v>
      </c>
      <c r="B12" s="91" t="s">
        <v>1183</v>
      </c>
      <c r="C12" s="98" t="s">
        <v>297</v>
      </c>
      <c r="D12" s="12" t="s">
        <v>1209</v>
      </c>
      <c r="E12" s="62">
        <v>38.086035014473929</v>
      </c>
      <c r="F12" s="65">
        <v>2.8369482926959924</v>
      </c>
      <c r="G12" s="72">
        <v>0</v>
      </c>
      <c r="H12" s="69">
        <v>2.0623828976228613</v>
      </c>
      <c r="I12" s="76">
        <v>0</v>
      </c>
      <c r="J12" s="108">
        <v>1.5526462155399381</v>
      </c>
      <c r="K12" s="108">
        <v>1.3377030628980751</v>
      </c>
      <c r="L12" s="26">
        <v>0</v>
      </c>
      <c r="M12" s="108">
        <v>2.1079997271360287</v>
      </c>
      <c r="N12" s="108">
        <v>1.0018962371974696</v>
      </c>
      <c r="O12" s="108">
        <v>51.014388552435705</v>
      </c>
      <c r="P12" s="35">
        <f t="shared" si="1"/>
        <v>100</v>
      </c>
      <c r="R12" s="64">
        <v>28.507076103293745</v>
      </c>
      <c r="S12" s="66">
        <v>72.194979823697778</v>
      </c>
      <c r="T12" s="78" t="s">
        <v>29</v>
      </c>
      <c r="U12" s="71">
        <v>1.228225229963714</v>
      </c>
      <c r="V12" s="71">
        <v>88.926981943160882</v>
      </c>
      <c r="W12" s="71">
        <v>9.8447928268754126</v>
      </c>
      <c r="AA12" s="22"/>
      <c r="AB12" s="112"/>
      <c r="AC12" s="112"/>
      <c r="AD12" s="13"/>
      <c r="AE12" s="104"/>
      <c r="BV12" s="101"/>
      <c r="BW12" s="103"/>
      <c r="BX12" s="103"/>
      <c r="BY12" s="103"/>
    </row>
    <row r="13" spans="1:77" x14ac:dyDescent="0.2">
      <c r="A13" t="s">
        <v>1214</v>
      </c>
      <c r="B13" s="14" t="s">
        <v>339</v>
      </c>
      <c r="C13" s="98" t="s">
        <v>296</v>
      </c>
      <c r="D13" s="12" t="s">
        <v>1209</v>
      </c>
      <c r="E13" s="62">
        <v>65.033232735117792</v>
      </c>
      <c r="F13" s="65">
        <v>3.0014869896857701</v>
      </c>
      <c r="G13" s="69">
        <v>4.3180196318714081</v>
      </c>
      <c r="H13" s="69">
        <v>2.6936421702308202</v>
      </c>
      <c r="I13" s="75">
        <v>2.1776112790253279</v>
      </c>
      <c r="J13" s="108">
        <v>0.9560024666667416</v>
      </c>
      <c r="K13" s="108">
        <v>11.131942244523934</v>
      </c>
      <c r="L13" s="26">
        <v>0</v>
      </c>
      <c r="M13" s="107">
        <v>0</v>
      </c>
      <c r="N13" s="108">
        <v>1.2784278268868927</v>
      </c>
      <c r="O13" s="108">
        <v>9.4096346559913044</v>
      </c>
      <c r="P13" s="35">
        <f t="shared" si="1"/>
        <v>100</v>
      </c>
      <c r="R13" s="64">
        <v>32.617893598229358</v>
      </c>
      <c r="S13" s="66">
        <v>78.428506270733649</v>
      </c>
      <c r="T13" s="78">
        <v>1.22</v>
      </c>
      <c r="U13" s="71">
        <v>18.513695022837709</v>
      </c>
      <c r="V13" s="71">
        <v>59.127721452772654</v>
      </c>
      <c r="W13" s="71">
        <v>22.358583524389648</v>
      </c>
      <c r="AA13" s="22"/>
      <c r="AB13" s="10"/>
      <c r="AC13" s="10"/>
      <c r="AD13" s="13"/>
      <c r="AE13" s="104"/>
      <c r="BV13" s="101"/>
      <c r="BW13" s="103"/>
      <c r="BX13" s="103"/>
      <c r="BY13" s="103"/>
    </row>
    <row r="14" spans="1:77" x14ac:dyDescent="0.2">
      <c r="A14" t="s">
        <v>1214</v>
      </c>
      <c r="B14" s="14" t="s">
        <v>360</v>
      </c>
      <c r="C14" s="98" t="s">
        <v>863</v>
      </c>
      <c r="D14" s="12" t="s">
        <v>1210</v>
      </c>
      <c r="E14" s="62">
        <v>23.132554381520393</v>
      </c>
      <c r="F14" s="65">
        <v>0.68498072395059584</v>
      </c>
      <c r="G14" s="70">
        <v>5.4402409046625149</v>
      </c>
      <c r="H14" s="71">
        <v>0</v>
      </c>
      <c r="I14" s="75">
        <v>1.4305385429078008</v>
      </c>
      <c r="J14" s="25">
        <v>7.4658136297628221</v>
      </c>
      <c r="K14" s="25">
        <v>0.70052188211780864</v>
      </c>
      <c r="L14" s="26">
        <v>0</v>
      </c>
      <c r="M14" s="26">
        <v>0</v>
      </c>
      <c r="N14" s="25">
        <v>0.60535317699708058</v>
      </c>
      <c r="O14" s="25">
        <v>60.539996758080989</v>
      </c>
      <c r="P14" s="35">
        <f t="shared" si="1"/>
        <v>100</v>
      </c>
      <c r="R14" s="64">
        <v>36.463297315248568</v>
      </c>
      <c r="S14" s="68">
        <v>72.312487966002564</v>
      </c>
      <c r="T14" s="78">
        <v>1.22</v>
      </c>
      <c r="U14" s="74">
        <v>50.78857257423342</v>
      </c>
      <c r="V14" s="74">
        <v>45.249055871789658</v>
      </c>
      <c r="W14" s="74">
        <v>3.9623715539769222</v>
      </c>
      <c r="AA14" s="22"/>
      <c r="AB14" s="10"/>
      <c r="AC14" s="10"/>
      <c r="AD14" s="13"/>
      <c r="AE14" s="104"/>
      <c r="BV14" s="101"/>
      <c r="BW14" s="103"/>
      <c r="BX14" s="105"/>
      <c r="BY14" s="105"/>
    </row>
    <row r="15" spans="1:77" x14ac:dyDescent="0.2">
      <c r="A15" t="s">
        <v>1214</v>
      </c>
      <c r="B15" s="14" t="s">
        <v>367</v>
      </c>
      <c r="C15" s="98" t="s">
        <v>864</v>
      </c>
      <c r="D15" s="12" t="s">
        <v>1209</v>
      </c>
      <c r="E15" s="62">
        <v>42.752071154962628</v>
      </c>
      <c r="F15" s="65">
        <v>7.8957311322928136</v>
      </c>
      <c r="G15" s="69">
        <v>13.623315506707254</v>
      </c>
      <c r="H15" s="69">
        <v>3.8253395096807488</v>
      </c>
      <c r="I15" s="76">
        <v>0</v>
      </c>
      <c r="J15" s="108">
        <v>2.0266139956933489</v>
      </c>
      <c r="K15" s="108">
        <v>0.62372712667758168</v>
      </c>
      <c r="L15" s="26">
        <v>0</v>
      </c>
      <c r="M15" s="108">
        <v>0.16779657372451562</v>
      </c>
      <c r="N15" s="107">
        <v>0</v>
      </c>
      <c r="O15" s="108">
        <v>29.085405000261098</v>
      </c>
      <c r="P15" s="35">
        <f t="shared" si="1"/>
        <v>100</v>
      </c>
      <c r="R15" s="64">
        <v>53.557463768195291</v>
      </c>
      <c r="S15" s="66">
        <v>72.194979823697778</v>
      </c>
      <c r="T15" s="78" t="s">
        <v>29</v>
      </c>
      <c r="U15" s="71">
        <v>16.741270024786928</v>
      </c>
      <c r="V15" s="71">
        <v>48.419924029017224</v>
      </c>
      <c r="W15" s="71">
        <v>34.838805946195848</v>
      </c>
      <c r="AA15" s="22"/>
      <c r="AB15" s="10"/>
      <c r="AC15" s="10"/>
      <c r="AD15" s="13"/>
      <c r="AE15" s="104"/>
      <c r="BV15" s="101"/>
      <c r="BW15" s="103"/>
      <c r="BX15" s="105"/>
      <c r="BY15" s="105"/>
    </row>
    <row r="16" spans="1:77" x14ac:dyDescent="0.2">
      <c r="A16" t="s">
        <v>340</v>
      </c>
      <c r="B16" s="14" t="s">
        <v>341</v>
      </c>
      <c r="C16" s="98" t="s">
        <v>295</v>
      </c>
      <c r="D16" s="12" t="s">
        <v>1209</v>
      </c>
      <c r="E16" s="62">
        <v>62.161242317020786</v>
      </c>
      <c r="F16" s="65">
        <v>5.2515687556578312</v>
      </c>
      <c r="G16" s="69">
        <v>6.720776010764534</v>
      </c>
      <c r="H16" s="69">
        <v>3.2696422027891194</v>
      </c>
      <c r="I16" s="75">
        <v>5.2870731887501661</v>
      </c>
      <c r="J16" s="108">
        <v>0.6038693951419204</v>
      </c>
      <c r="K16" s="108">
        <v>8.0394385889082844</v>
      </c>
      <c r="L16" s="26">
        <v>0</v>
      </c>
      <c r="M16" s="107">
        <v>0</v>
      </c>
      <c r="N16" s="108">
        <v>1.1577532530109858</v>
      </c>
      <c r="O16" s="108">
        <v>7.5086362879563877</v>
      </c>
      <c r="P16" s="35">
        <f t="shared" si="1"/>
        <v>100.00000000000001</v>
      </c>
      <c r="R16" s="64">
        <v>34.567020796238786</v>
      </c>
      <c r="S16" s="66">
        <v>72.194979823697778</v>
      </c>
      <c r="T16" s="78">
        <v>25.000000000000004</v>
      </c>
      <c r="U16" s="71">
        <v>7.1201983949936709</v>
      </c>
      <c r="V16" s="71">
        <v>53.319503611980345</v>
      </c>
      <c r="W16" s="71">
        <v>39.560297993025991</v>
      </c>
      <c r="AA16" s="22"/>
      <c r="AB16" s="10"/>
      <c r="AC16" s="10"/>
      <c r="AD16" s="13"/>
      <c r="AE16" s="104"/>
      <c r="BV16" s="101"/>
      <c r="BW16" s="103"/>
      <c r="BX16" s="103"/>
      <c r="BY16" s="103"/>
    </row>
    <row r="17" spans="1:77" x14ac:dyDescent="0.2">
      <c r="A17" t="s">
        <v>342</v>
      </c>
      <c r="B17" s="14" t="s">
        <v>343</v>
      </c>
      <c r="C17" s="98" t="s">
        <v>344</v>
      </c>
      <c r="D17" s="12" t="s">
        <v>1211</v>
      </c>
      <c r="J17" s="94"/>
      <c r="K17" s="94"/>
      <c r="L17" s="94"/>
      <c r="M17" s="94"/>
      <c r="N17" s="94"/>
      <c r="O17" s="94"/>
      <c r="P17" s="94"/>
      <c r="AB17" s="13"/>
      <c r="AC17" s="13"/>
      <c r="AD17" s="13"/>
      <c r="AE17" s="13"/>
    </row>
    <row r="18" spans="1:77" x14ac:dyDescent="0.2">
      <c r="A18" t="s">
        <v>342</v>
      </c>
      <c r="B18" s="14" t="s">
        <v>345</v>
      </c>
      <c r="C18" s="98" t="s">
        <v>294</v>
      </c>
      <c r="D18" s="12" t="s">
        <v>1209</v>
      </c>
      <c r="E18" s="62">
        <v>59.074021436422413</v>
      </c>
      <c r="F18" s="65">
        <v>1.2951697371481961</v>
      </c>
      <c r="G18" s="69">
        <v>3.3881016286143431</v>
      </c>
      <c r="H18" s="69">
        <v>2.9627208216651297</v>
      </c>
      <c r="I18" s="75">
        <v>9.0793906388957275</v>
      </c>
      <c r="J18" s="108">
        <v>5.6710150767059648</v>
      </c>
      <c r="K18" s="108">
        <v>6.8592017231604219</v>
      </c>
      <c r="L18" s="25">
        <v>0.18024919369013365</v>
      </c>
      <c r="M18" s="107">
        <v>0</v>
      </c>
      <c r="N18" s="108">
        <v>0.71188407538287368</v>
      </c>
      <c r="O18" s="108">
        <v>10.778245668314801</v>
      </c>
      <c r="P18" s="35">
        <f>SUM(E18:O18)</f>
        <v>100</v>
      </c>
      <c r="R18" s="64">
        <v>37.305271483596592</v>
      </c>
      <c r="S18" s="66">
        <v>72.194979823697778</v>
      </c>
      <c r="T18" s="78">
        <v>39.406609438820773</v>
      </c>
      <c r="U18" s="71">
        <v>5.900748414227774</v>
      </c>
      <c r="V18" s="71">
        <v>60.689112663120589</v>
      </c>
      <c r="W18" s="71">
        <v>33.410138922651647</v>
      </c>
      <c r="AA18" s="22"/>
      <c r="AB18" s="10"/>
      <c r="AC18" s="10"/>
      <c r="AD18" s="13"/>
      <c r="AE18" s="104"/>
      <c r="BV18" s="101"/>
      <c r="BW18" s="103"/>
      <c r="BX18" s="103"/>
      <c r="BY18" s="103"/>
    </row>
    <row r="19" spans="1:77" x14ac:dyDescent="0.2">
      <c r="A19" t="s">
        <v>346</v>
      </c>
      <c r="B19" s="91" t="s">
        <v>1207</v>
      </c>
      <c r="C19" s="98" t="s">
        <v>293</v>
      </c>
      <c r="D19" s="12" t="s">
        <v>1209</v>
      </c>
      <c r="E19" s="62">
        <v>60.728670008568727</v>
      </c>
      <c r="F19" s="65">
        <v>7.6919624766865233</v>
      </c>
      <c r="G19" s="69">
        <v>9.6457637004105656</v>
      </c>
      <c r="H19" s="69">
        <v>2.7776172485899147</v>
      </c>
      <c r="I19" s="75">
        <v>6.1402098719386462</v>
      </c>
      <c r="J19" s="108">
        <v>3.32675619585117</v>
      </c>
      <c r="K19" s="108">
        <v>2.3621224370239853</v>
      </c>
      <c r="L19" s="26">
        <v>0</v>
      </c>
      <c r="M19" s="107">
        <v>0</v>
      </c>
      <c r="N19" s="108">
        <v>0.57621928071535355</v>
      </c>
      <c r="O19" s="108">
        <v>6.7506787802151251</v>
      </c>
      <c r="P19" s="35">
        <f>SUM(E19:O19)</f>
        <v>100.00000000000003</v>
      </c>
      <c r="R19" s="64">
        <v>52.028756726027972</v>
      </c>
      <c r="S19" s="66">
        <v>72.194979823697778</v>
      </c>
      <c r="T19" s="78">
        <v>39.981928173940027</v>
      </c>
      <c r="U19" s="71">
        <v>18.944352439154454</v>
      </c>
      <c r="V19" s="71">
        <v>50.359722926827459</v>
      </c>
      <c r="W19" s="71">
        <v>30.695924634018084</v>
      </c>
      <c r="AA19" s="22"/>
      <c r="AB19" s="10"/>
      <c r="AC19" s="10"/>
      <c r="AD19" s="13"/>
      <c r="AE19" s="104"/>
      <c r="BV19" s="101"/>
      <c r="BW19" s="103"/>
      <c r="BX19" s="103"/>
      <c r="BY19" s="103"/>
    </row>
    <row r="20" spans="1:77" x14ac:dyDescent="0.2">
      <c r="A20" t="s">
        <v>363</v>
      </c>
      <c r="B20" s="14" t="s">
        <v>364</v>
      </c>
      <c r="C20" s="98" t="s">
        <v>365</v>
      </c>
      <c r="D20" s="12" t="s">
        <v>1211</v>
      </c>
      <c r="J20" s="94"/>
      <c r="K20" s="94"/>
      <c r="L20" s="94"/>
      <c r="M20" s="94"/>
      <c r="N20" s="94"/>
      <c r="O20" s="94"/>
      <c r="P20" s="94"/>
      <c r="AB20" s="13"/>
      <c r="AC20" s="13"/>
      <c r="AD20" s="13"/>
      <c r="AE20" s="13"/>
    </row>
    <row r="21" spans="1:77" x14ac:dyDescent="0.2">
      <c r="A21" t="s">
        <v>347</v>
      </c>
      <c r="B21" s="14" t="s">
        <v>349</v>
      </c>
      <c r="C21" s="98" t="s">
        <v>292</v>
      </c>
      <c r="D21" s="12" t="s">
        <v>1209</v>
      </c>
      <c r="E21" s="62">
        <v>47.690427426927194</v>
      </c>
      <c r="F21" s="65">
        <v>1.0723797678534897</v>
      </c>
      <c r="G21" s="72">
        <v>0</v>
      </c>
      <c r="H21" s="69">
        <v>0.18237751153970908</v>
      </c>
      <c r="I21" s="75">
        <v>11.09780228107457</v>
      </c>
      <c r="J21" s="108">
        <v>3.4243277557325595</v>
      </c>
      <c r="K21" s="108">
        <v>0.22895976761214309</v>
      </c>
      <c r="L21" s="26">
        <v>0</v>
      </c>
      <c r="M21" s="107">
        <v>0</v>
      </c>
      <c r="N21" s="108">
        <v>0.5625206371552901</v>
      </c>
      <c r="O21" s="108">
        <v>35.741204852105071</v>
      </c>
      <c r="P21" s="35">
        <f t="shared" ref="P21:P34" si="2">SUM(E21:O21)</f>
        <v>100.00000000000004</v>
      </c>
      <c r="R21" s="64">
        <v>56.12950261900329</v>
      </c>
      <c r="S21" s="66">
        <v>72.194979823697778</v>
      </c>
      <c r="T21" s="78">
        <v>48.931854267397021</v>
      </c>
      <c r="U21" s="71">
        <v>1.2282252299637137</v>
      </c>
      <c r="V21" s="71">
        <v>88.926981943160868</v>
      </c>
      <c r="W21" s="71">
        <v>9.8447928268754108</v>
      </c>
      <c r="AA21" s="22"/>
      <c r="AB21" s="10"/>
      <c r="AC21" s="10"/>
      <c r="AD21" s="13"/>
      <c r="AE21" s="104"/>
      <c r="BV21" s="101"/>
      <c r="BW21" s="103"/>
      <c r="BX21" s="103"/>
      <c r="BY21" s="103"/>
    </row>
    <row r="22" spans="1:77" x14ac:dyDescent="0.2">
      <c r="A22" t="s">
        <v>347</v>
      </c>
      <c r="B22" s="14" t="s">
        <v>350</v>
      </c>
      <c r="C22" s="98" t="s">
        <v>291</v>
      </c>
      <c r="D22" s="12" t="s">
        <v>1209</v>
      </c>
      <c r="E22" s="62">
        <v>55.931830099100935</v>
      </c>
      <c r="F22" s="66">
        <v>0</v>
      </c>
      <c r="G22" s="72">
        <v>0</v>
      </c>
      <c r="H22" s="69">
        <v>2.3871186067033215E-2</v>
      </c>
      <c r="I22" s="75">
        <v>7.0395963597276729</v>
      </c>
      <c r="J22" s="108">
        <v>4.0439281146683452</v>
      </c>
      <c r="K22" s="107">
        <v>0</v>
      </c>
      <c r="L22" s="26">
        <v>0</v>
      </c>
      <c r="M22" s="107">
        <v>0</v>
      </c>
      <c r="N22" s="107">
        <v>0</v>
      </c>
      <c r="O22" s="108">
        <v>32.960774240436017</v>
      </c>
      <c r="P22" s="35">
        <f t="shared" si="2"/>
        <v>100</v>
      </c>
      <c r="R22" s="64">
        <v>56.845972681263696</v>
      </c>
      <c r="S22" s="66" t="s">
        <v>29</v>
      </c>
      <c r="T22" s="78">
        <v>54.541463728403919</v>
      </c>
      <c r="U22" s="71">
        <v>1.2282252299637135</v>
      </c>
      <c r="V22" s="71">
        <v>88.926981943160868</v>
      </c>
      <c r="W22" s="71">
        <v>9.8447928268754108</v>
      </c>
      <c r="AA22" s="22"/>
      <c r="AB22" s="10"/>
      <c r="AC22" s="10"/>
      <c r="AD22" s="13"/>
      <c r="AE22" s="104"/>
      <c r="BV22" s="101"/>
      <c r="BW22" s="103"/>
      <c r="BX22" s="103"/>
      <c r="BY22" s="103"/>
    </row>
    <row r="23" spans="1:77" x14ac:dyDescent="0.2">
      <c r="A23" t="s">
        <v>347</v>
      </c>
      <c r="B23" s="14" t="s">
        <v>352</v>
      </c>
      <c r="C23" s="98" t="s">
        <v>290</v>
      </c>
      <c r="D23" s="12" t="s">
        <v>1209</v>
      </c>
      <c r="E23" s="62">
        <v>71.676728976673118</v>
      </c>
      <c r="F23" s="66">
        <v>0</v>
      </c>
      <c r="G23" s="72">
        <v>0</v>
      </c>
      <c r="H23" s="69">
        <v>1.8474095373894328</v>
      </c>
      <c r="I23" s="75">
        <v>10.691016365839644</v>
      </c>
      <c r="J23" s="108">
        <v>3.7249398824536928</v>
      </c>
      <c r="K23" s="108">
        <v>3.7081582896062883</v>
      </c>
      <c r="L23" s="26">
        <v>0</v>
      </c>
      <c r="M23" s="107">
        <v>0</v>
      </c>
      <c r="N23" s="108">
        <v>0.67771817268362322</v>
      </c>
      <c r="O23" s="108">
        <v>7.6740287753542278</v>
      </c>
      <c r="P23" s="35">
        <f t="shared" si="2"/>
        <v>100.00000000000004</v>
      </c>
      <c r="R23" s="64">
        <v>49.586009879975876</v>
      </c>
      <c r="S23" s="66" t="s">
        <v>29</v>
      </c>
      <c r="T23" s="78">
        <v>58.189702531468953</v>
      </c>
      <c r="U23" s="71">
        <v>1.228225229963714</v>
      </c>
      <c r="V23" s="71">
        <v>88.926981943160882</v>
      </c>
      <c r="W23" s="71">
        <v>9.8447928268754126</v>
      </c>
      <c r="AA23" s="22"/>
      <c r="AB23" s="10"/>
      <c r="AC23" s="10"/>
      <c r="AD23" s="13"/>
      <c r="AE23" s="104"/>
      <c r="BV23" s="101"/>
      <c r="BW23" s="103"/>
      <c r="BX23" s="103"/>
      <c r="BY23" s="103"/>
    </row>
    <row r="24" spans="1:77" x14ac:dyDescent="0.2">
      <c r="A24" t="s">
        <v>347</v>
      </c>
      <c r="B24" s="14" t="s">
        <v>354</v>
      </c>
      <c r="C24" s="98" t="s">
        <v>289</v>
      </c>
      <c r="D24" s="12" t="s">
        <v>1209</v>
      </c>
      <c r="E24" s="62">
        <v>68.429023786516296</v>
      </c>
      <c r="F24" s="65">
        <v>1.0746952677281458</v>
      </c>
      <c r="G24" s="69">
        <v>1.044481209219243</v>
      </c>
      <c r="H24" s="69">
        <v>3.1919924013233065</v>
      </c>
      <c r="I24" s="75">
        <v>10.386186699144032</v>
      </c>
      <c r="J24" s="108">
        <v>2.7774526272836964</v>
      </c>
      <c r="K24" s="108">
        <v>1.6448591278195912</v>
      </c>
      <c r="L24" s="26">
        <v>0</v>
      </c>
      <c r="M24" s="107">
        <v>0</v>
      </c>
      <c r="N24" s="108">
        <v>0.796913863781464</v>
      </c>
      <c r="O24" s="108">
        <v>10.654395017184209</v>
      </c>
      <c r="P24" s="35">
        <f t="shared" si="2"/>
        <v>99.999999999999986</v>
      </c>
      <c r="R24" s="64">
        <v>53.809259316334867</v>
      </c>
      <c r="S24" s="66">
        <v>72.194979823697778</v>
      </c>
      <c r="T24" s="78">
        <v>58.923722104150812</v>
      </c>
      <c r="U24" s="71">
        <v>13.298701262664169</v>
      </c>
      <c r="V24" s="71">
        <v>78.289175954024557</v>
      </c>
      <c r="W24" s="71">
        <v>8.4121227833112791</v>
      </c>
      <c r="AA24" s="22"/>
      <c r="AB24" s="10"/>
      <c r="AC24" s="10"/>
      <c r="AD24" s="13"/>
      <c r="AE24" s="104"/>
      <c r="BV24" s="101"/>
      <c r="BW24" s="103"/>
      <c r="BX24" s="103"/>
      <c r="BY24" s="103"/>
    </row>
    <row r="25" spans="1:77" x14ac:dyDescent="0.2">
      <c r="A25" t="s">
        <v>347</v>
      </c>
      <c r="B25" s="14" t="s">
        <v>355</v>
      </c>
      <c r="C25" s="98" t="s">
        <v>288</v>
      </c>
      <c r="D25" s="12" t="s">
        <v>1209</v>
      </c>
      <c r="E25" s="62">
        <v>70.842307946765771</v>
      </c>
      <c r="F25" s="66">
        <v>0</v>
      </c>
      <c r="G25" s="72">
        <v>0</v>
      </c>
      <c r="H25" s="69">
        <v>3.0412659460302209</v>
      </c>
      <c r="I25" s="75">
        <v>12.419816062096292</v>
      </c>
      <c r="J25" s="108">
        <v>0.88281995082602549</v>
      </c>
      <c r="K25" s="108">
        <v>1.557673106031757</v>
      </c>
      <c r="L25" s="26">
        <v>0</v>
      </c>
      <c r="M25" s="107">
        <v>0</v>
      </c>
      <c r="N25" s="108">
        <v>1.0130928088992066</v>
      </c>
      <c r="O25" s="108">
        <v>10.243024179350739</v>
      </c>
      <c r="P25" s="35">
        <f t="shared" si="2"/>
        <v>100</v>
      </c>
      <c r="R25" s="64">
        <v>56.170853957117075</v>
      </c>
      <c r="S25" s="66" t="s">
        <v>29</v>
      </c>
      <c r="T25" s="78">
        <v>68.433044716384856</v>
      </c>
      <c r="U25" s="71">
        <v>1.228225229963714</v>
      </c>
      <c r="V25" s="71">
        <v>88.926981943160882</v>
      </c>
      <c r="W25" s="71">
        <v>9.8447928268754126</v>
      </c>
      <c r="AA25" s="22"/>
      <c r="AB25" s="10"/>
      <c r="AC25" s="10"/>
      <c r="AD25" s="13"/>
      <c r="AE25" s="104"/>
      <c r="BV25" s="101"/>
      <c r="BW25" s="103"/>
      <c r="BX25" s="103"/>
      <c r="BY25" s="103"/>
    </row>
    <row r="26" spans="1:77" x14ac:dyDescent="0.2">
      <c r="A26" t="s">
        <v>347</v>
      </c>
      <c r="B26" s="14" t="s">
        <v>357</v>
      </c>
      <c r="C26" s="98" t="s">
        <v>287</v>
      </c>
      <c r="D26" s="12" t="s">
        <v>1209</v>
      </c>
      <c r="E26" s="62">
        <v>62.406464465271817</v>
      </c>
      <c r="F26" s="65">
        <v>2.1086732405100443</v>
      </c>
      <c r="G26" s="69">
        <v>1.3515769063699019</v>
      </c>
      <c r="H26" s="69">
        <v>2.3696285888580357</v>
      </c>
      <c r="I26" s="75">
        <v>11.373224944546985</v>
      </c>
      <c r="J26" s="107">
        <v>0</v>
      </c>
      <c r="K26" s="107">
        <v>0</v>
      </c>
      <c r="L26" s="26">
        <v>0</v>
      </c>
      <c r="M26" s="107">
        <v>0</v>
      </c>
      <c r="N26" s="107">
        <v>0</v>
      </c>
      <c r="O26" s="108">
        <v>20.39043185444319</v>
      </c>
      <c r="P26" s="35">
        <f t="shared" si="2"/>
        <v>99.999999999999986</v>
      </c>
      <c r="R26" s="64">
        <v>58.288683830581434</v>
      </c>
      <c r="S26" s="66">
        <v>72.194979823697778</v>
      </c>
      <c r="T26" s="78">
        <v>65.991464033971724</v>
      </c>
      <c r="U26" s="71">
        <v>4.409360350938992</v>
      </c>
      <c r="V26" s="71">
        <v>69.702148985506255</v>
      </c>
      <c r="W26" s="71">
        <v>25.888490663554759</v>
      </c>
      <c r="AA26" s="22"/>
      <c r="AB26" s="10"/>
      <c r="AC26" s="10"/>
      <c r="AD26" s="13"/>
      <c r="AE26" s="104"/>
      <c r="BV26" s="101"/>
      <c r="BW26" s="103"/>
      <c r="BX26" s="103"/>
      <c r="BY26" s="103"/>
    </row>
    <row r="27" spans="1:77" x14ac:dyDescent="0.2">
      <c r="A27" t="s">
        <v>347</v>
      </c>
      <c r="B27" s="14" t="s">
        <v>359</v>
      </c>
      <c r="C27" s="98" t="s">
        <v>286</v>
      </c>
      <c r="D27" s="12" t="s">
        <v>1209</v>
      </c>
      <c r="E27" s="62">
        <v>50.097914988302307</v>
      </c>
      <c r="F27" s="65">
        <v>2.0999079053842391</v>
      </c>
      <c r="G27" s="72">
        <v>0</v>
      </c>
      <c r="H27" s="69">
        <v>0.76528781234018817</v>
      </c>
      <c r="I27" s="75">
        <v>15.383942653396932</v>
      </c>
      <c r="J27" s="107">
        <v>0</v>
      </c>
      <c r="K27" s="107">
        <v>0</v>
      </c>
      <c r="L27" s="26">
        <v>0</v>
      </c>
      <c r="M27" s="107">
        <v>0</v>
      </c>
      <c r="N27" s="108">
        <v>0.42374823202820971</v>
      </c>
      <c r="O27" s="108">
        <v>31.229198408548122</v>
      </c>
      <c r="P27" s="35">
        <f t="shared" si="2"/>
        <v>100</v>
      </c>
      <c r="R27" s="64">
        <v>61.216206520169905</v>
      </c>
      <c r="S27" s="66">
        <v>72.194979823697778</v>
      </c>
      <c r="T27" s="78">
        <v>49.849631457819619</v>
      </c>
      <c r="U27" s="71">
        <v>1.228225229963714</v>
      </c>
      <c r="V27" s="71">
        <v>88.926981943160882</v>
      </c>
      <c r="W27" s="71">
        <v>9.8447928268754126</v>
      </c>
      <c r="AA27" s="22"/>
      <c r="AB27" s="10"/>
      <c r="AC27" s="10"/>
      <c r="AD27" s="13"/>
      <c r="AE27" s="104"/>
      <c r="BV27" s="101"/>
      <c r="BW27" s="103"/>
      <c r="BX27" s="103"/>
      <c r="BY27" s="103"/>
    </row>
    <row r="28" spans="1:77" x14ac:dyDescent="0.2">
      <c r="A28" t="s">
        <v>347</v>
      </c>
      <c r="B28" s="14" t="s">
        <v>362</v>
      </c>
      <c r="C28" s="98" t="s">
        <v>285</v>
      </c>
      <c r="D28" s="12" t="s">
        <v>1209</v>
      </c>
      <c r="E28" s="62">
        <v>54.910225713059155</v>
      </c>
      <c r="F28" s="65">
        <v>1.2585159042660854</v>
      </c>
      <c r="G28" s="69">
        <v>2.6821205590554467</v>
      </c>
      <c r="H28" s="69">
        <v>2.2926452519575973</v>
      </c>
      <c r="I28" s="75">
        <v>7.3450439335768216</v>
      </c>
      <c r="J28" s="108">
        <v>1.9445183507502724</v>
      </c>
      <c r="K28" s="108">
        <v>2.0736701918221523</v>
      </c>
      <c r="L28" s="26">
        <v>0</v>
      </c>
      <c r="M28" s="107">
        <v>0</v>
      </c>
      <c r="N28" s="107">
        <v>0</v>
      </c>
      <c r="O28" s="108">
        <v>27.493260095512451</v>
      </c>
      <c r="P28" s="35">
        <f t="shared" si="2"/>
        <v>99.999999999999972</v>
      </c>
      <c r="R28" s="64">
        <v>61.100456546720594</v>
      </c>
      <c r="S28" s="66">
        <v>74.076487149116986</v>
      </c>
      <c r="T28" s="78">
        <v>32.867701872892994</v>
      </c>
      <c r="U28" s="71">
        <v>27.749037232585373</v>
      </c>
      <c r="V28" s="71">
        <v>65.553980580667854</v>
      </c>
      <c r="W28" s="71">
        <v>6.6969821867467747</v>
      </c>
      <c r="AA28" s="22"/>
      <c r="AB28" s="10"/>
      <c r="AC28" s="10"/>
      <c r="AD28" s="13"/>
      <c r="AE28" s="104"/>
      <c r="BV28" s="101"/>
      <c r="BW28" s="103"/>
      <c r="BX28" s="103"/>
      <c r="BY28" s="103"/>
    </row>
    <row r="29" spans="1:77" x14ac:dyDescent="0.2">
      <c r="A29" t="s">
        <v>347</v>
      </c>
      <c r="B29" s="14" t="s">
        <v>366</v>
      </c>
      <c r="C29" s="98" t="s">
        <v>284</v>
      </c>
      <c r="D29" s="12" t="s">
        <v>1209</v>
      </c>
      <c r="E29" s="62">
        <v>59.768140608668112</v>
      </c>
      <c r="F29" s="65">
        <v>3.5113856813840392</v>
      </c>
      <c r="G29" s="69">
        <v>10.303604978019191</v>
      </c>
      <c r="H29" s="72">
        <v>0</v>
      </c>
      <c r="I29" s="75">
        <v>8.6831405664290102</v>
      </c>
      <c r="J29" s="108">
        <v>4.2431582271202375</v>
      </c>
      <c r="K29" s="108">
        <v>3.6325262567070036</v>
      </c>
      <c r="L29" s="26">
        <v>0</v>
      </c>
      <c r="M29" s="107">
        <v>0</v>
      </c>
      <c r="N29" s="107">
        <v>0</v>
      </c>
      <c r="O29" s="108">
        <v>9.8580436816724166</v>
      </c>
      <c r="P29" s="35">
        <f t="shared" si="2"/>
        <v>100</v>
      </c>
      <c r="R29" s="64">
        <v>50.145021744155763</v>
      </c>
      <c r="S29" s="66">
        <v>72.489296085306265</v>
      </c>
      <c r="T29" s="78">
        <v>61.663058874148632</v>
      </c>
      <c r="U29" s="71">
        <v>28.472841033690479</v>
      </c>
      <c r="V29" s="71">
        <v>40.188597978037933</v>
      </c>
      <c r="W29" s="71">
        <v>31.338560988271581</v>
      </c>
      <c r="AA29" s="22"/>
      <c r="AB29" s="10"/>
      <c r="AC29" s="10"/>
      <c r="AD29" s="13"/>
      <c r="AE29" s="113"/>
      <c r="BV29" s="102"/>
      <c r="BW29" s="103"/>
      <c r="BX29" s="105"/>
      <c r="BY29" s="105"/>
    </row>
    <row r="30" spans="1:77" x14ac:dyDescent="0.2">
      <c r="A30" t="s">
        <v>368</v>
      </c>
      <c r="B30" s="14" t="s">
        <v>370</v>
      </c>
      <c r="C30" s="98" t="s">
        <v>371</v>
      </c>
      <c r="D30" s="12" t="s">
        <v>1210</v>
      </c>
      <c r="E30" s="62">
        <v>15.861581706227707</v>
      </c>
      <c r="F30" s="65">
        <v>1.9662723786921403</v>
      </c>
      <c r="G30" s="71">
        <v>0</v>
      </c>
      <c r="H30" s="70">
        <v>4.2493848563204546</v>
      </c>
      <c r="I30" s="75">
        <v>3.4374535684054726</v>
      </c>
      <c r="J30" s="25">
        <v>5.6384317880108847</v>
      </c>
      <c r="K30" s="26">
        <v>0</v>
      </c>
      <c r="L30" s="25">
        <v>5.3332944013473194</v>
      </c>
      <c r="M30" s="108">
        <v>9.9274397164395225</v>
      </c>
      <c r="N30" s="26">
        <v>0</v>
      </c>
      <c r="O30" s="108">
        <v>53.586141584556479</v>
      </c>
      <c r="P30" s="35">
        <f t="shared" si="2"/>
        <v>99.999999999999972</v>
      </c>
      <c r="R30" s="64">
        <v>31.156787418524811</v>
      </c>
      <c r="S30" s="68">
        <v>33.00353660033754</v>
      </c>
      <c r="T30" s="78">
        <v>71.669302049743948</v>
      </c>
      <c r="U30" s="74">
        <v>4.6537901881634465</v>
      </c>
      <c r="V30" s="74">
        <v>64.06657336880636</v>
      </c>
      <c r="W30" s="74">
        <v>31.279636443030199</v>
      </c>
      <c r="AA30" s="22"/>
      <c r="AB30" s="10"/>
      <c r="AC30" s="10"/>
      <c r="AD30" s="13"/>
      <c r="AE30" s="104"/>
      <c r="BV30" s="101"/>
      <c r="BW30" s="103"/>
      <c r="BX30" s="103"/>
      <c r="BY30" s="103"/>
    </row>
    <row r="31" spans="1:77" x14ac:dyDescent="0.2">
      <c r="A31" t="s">
        <v>368</v>
      </c>
      <c r="B31" s="14" t="s">
        <v>373</v>
      </c>
      <c r="C31" s="98" t="s">
        <v>374</v>
      </c>
      <c r="D31" s="12" t="s">
        <v>1210</v>
      </c>
      <c r="E31" s="62">
        <v>30.55625317907225</v>
      </c>
      <c r="F31" s="66">
        <v>0</v>
      </c>
      <c r="G31" s="69">
        <v>0.25968552972321385</v>
      </c>
      <c r="H31" s="69">
        <v>5.4100266482516197</v>
      </c>
      <c r="I31" s="77">
        <v>7.0691090141655861</v>
      </c>
      <c r="J31" s="108">
        <v>16.74921854912353</v>
      </c>
      <c r="K31" s="107">
        <v>0</v>
      </c>
      <c r="L31" s="25">
        <v>2.5163594245915926</v>
      </c>
      <c r="M31" s="108">
        <v>7.192160105812488</v>
      </c>
      <c r="N31" s="107">
        <v>0</v>
      </c>
      <c r="O31" s="108">
        <v>30.247187549259724</v>
      </c>
      <c r="P31" s="35">
        <f t="shared" si="2"/>
        <v>100</v>
      </c>
      <c r="R31" s="64">
        <v>51.387590057625232</v>
      </c>
      <c r="S31" s="68" t="s">
        <v>29</v>
      </c>
      <c r="T31" s="78">
        <v>24.122212841630834</v>
      </c>
      <c r="U31" s="74">
        <v>5.5742826217836887</v>
      </c>
      <c r="V31" s="74">
        <v>71.680570344550404</v>
      </c>
      <c r="W31" s="74">
        <v>22.745147033665912</v>
      </c>
      <c r="AA31" s="22"/>
      <c r="AB31" s="10"/>
      <c r="AC31" s="10"/>
      <c r="AD31" s="13"/>
      <c r="AE31" s="104"/>
      <c r="BV31" s="101"/>
      <c r="BW31" s="103"/>
      <c r="BX31" s="103"/>
      <c r="BY31" s="103"/>
    </row>
    <row r="32" spans="1:77" x14ac:dyDescent="0.2">
      <c r="A32" t="s">
        <v>368</v>
      </c>
      <c r="B32" s="14" t="s">
        <v>376</v>
      </c>
      <c r="C32" s="98" t="s">
        <v>283</v>
      </c>
      <c r="D32" s="12" t="s">
        <v>1209</v>
      </c>
      <c r="E32" s="62">
        <v>66.175786185065789</v>
      </c>
      <c r="F32" s="65">
        <v>0.10207885728714375</v>
      </c>
      <c r="G32" s="69">
        <v>5.755229541839304</v>
      </c>
      <c r="H32" s="69">
        <v>4.2422382249202606</v>
      </c>
      <c r="I32" s="75">
        <v>7.2569023314943575</v>
      </c>
      <c r="J32" s="108">
        <v>0.27324138566760703</v>
      </c>
      <c r="K32" s="108">
        <v>2.5176873715240733</v>
      </c>
      <c r="L32" s="26">
        <v>0</v>
      </c>
      <c r="M32" s="107">
        <v>0</v>
      </c>
      <c r="N32" s="108">
        <v>0.81199091023864345</v>
      </c>
      <c r="O32" s="108">
        <v>12.864845191962825</v>
      </c>
      <c r="P32" s="35">
        <f t="shared" si="2"/>
        <v>100</v>
      </c>
      <c r="R32" s="64">
        <v>50.887035912162837</v>
      </c>
      <c r="S32" s="66">
        <v>72.194979823697778</v>
      </c>
      <c r="T32" s="78">
        <v>48.14890444069519</v>
      </c>
      <c r="U32" s="71">
        <v>18.073422883134452</v>
      </c>
      <c r="V32" s="71">
        <v>61.243312163622448</v>
      </c>
      <c r="W32" s="71">
        <v>20.683264953243096</v>
      </c>
      <c r="AA32" s="22"/>
      <c r="AB32" s="10"/>
      <c r="AC32" s="10"/>
      <c r="AD32" s="13"/>
      <c r="AE32" s="104"/>
      <c r="BV32" s="101"/>
      <c r="BW32" s="103"/>
      <c r="BX32" s="103"/>
      <c r="BY32" s="103"/>
    </row>
    <row r="33" spans="1:77" x14ac:dyDescent="0.2">
      <c r="A33" t="s">
        <v>368</v>
      </c>
      <c r="B33" s="14" t="s">
        <v>378</v>
      </c>
      <c r="C33" s="98" t="s">
        <v>282</v>
      </c>
      <c r="D33" s="12" t="s">
        <v>1209</v>
      </c>
      <c r="E33" s="62">
        <v>66.442009952164781</v>
      </c>
      <c r="F33" s="66">
        <v>0</v>
      </c>
      <c r="G33" s="69">
        <v>6.237909188968036</v>
      </c>
      <c r="H33" s="69">
        <v>4.5606980488972937</v>
      </c>
      <c r="I33" s="75">
        <v>9.2145786638797151</v>
      </c>
      <c r="J33" s="108">
        <v>1.5489775889174116</v>
      </c>
      <c r="K33" s="108">
        <v>3.2406213177504872</v>
      </c>
      <c r="L33" s="26">
        <v>0</v>
      </c>
      <c r="M33" s="107">
        <v>0</v>
      </c>
      <c r="N33" s="108">
        <v>1.2388573378867769</v>
      </c>
      <c r="O33" s="108">
        <v>7.5163479015355108</v>
      </c>
      <c r="P33" s="35">
        <f t="shared" si="2"/>
        <v>100</v>
      </c>
      <c r="R33" s="64">
        <v>47.476158718134656</v>
      </c>
      <c r="S33" s="66" t="s">
        <v>29</v>
      </c>
      <c r="T33" s="78">
        <v>47.179412251173304</v>
      </c>
      <c r="U33" s="71">
        <v>10.073248928612403</v>
      </c>
      <c r="V33" s="71">
        <v>59.244876619200348</v>
      </c>
      <c r="W33" s="71">
        <v>30.681874452187245</v>
      </c>
      <c r="AA33" s="22"/>
      <c r="AB33" s="10"/>
      <c r="AC33" s="10"/>
      <c r="AD33" s="13"/>
      <c r="AE33" s="104"/>
      <c r="BV33" s="101"/>
      <c r="BW33" s="103"/>
      <c r="BX33" s="103"/>
      <c r="BY33" s="103"/>
    </row>
    <row r="34" spans="1:77" x14ac:dyDescent="0.2">
      <c r="A34" t="s">
        <v>368</v>
      </c>
      <c r="B34" s="14" t="s">
        <v>380</v>
      </c>
      <c r="C34" s="98" t="s">
        <v>281</v>
      </c>
      <c r="D34" s="12" t="s">
        <v>1209</v>
      </c>
      <c r="E34" s="62">
        <v>56.572048802501143</v>
      </c>
      <c r="F34" s="66">
        <v>0</v>
      </c>
      <c r="G34" s="73">
        <v>2.5955478808101797</v>
      </c>
      <c r="H34" s="73">
        <v>4.6262286310742882</v>
      </c>
      <c r="I34" s="75">
        <v>11.658537430220267</v>
      </c>
      <c r="J34" s="28">
        <v>6.4728264372122633</v>
      </c>
      <c r="K34" s="28">
        <v>4.0153227383564438</v>
      </c>
      <c r="L34" s="26">
        <v>0</v>
      </c>
      <c r="M34" s="27">
        <v>0</v>
      </c>
      <c r="N34" s="28">
        <v>0.87444806301984757</v>
      </c>
      <c r="O34" s="28">
        <v>13.185040016805551</v>
      </c>
      <c r="P34" s="35">
        <f t="shared" si="2"/>
        <v>99.999999999999972</v>
      </c>
      <c r="R34" s="64">
        <v>42.973026523000975</v>
      </c>
      <c r="S34" s="66" t="s">
        <v>29</v>
      </c>
      <c r="T34" s="78">
        <v>47.724440055781059</v>
      </c>
      <c r="U34" s="71">
        <v>4.3760460815175328</v>
      </c>
      <c r="V34" s="71">
        <v>69.903480032562655</v>
      </c>
      <c r="W34" s="71">
        <v>25.720473885919816</v>
      </c>
      <c r="AA34" s="22"/>
      <c r="AB34" s="10"/>
      <c r="AC34" s="10"/>
      <c r="AD34" s="13"/>
      <c r="AE34" s="104"/>
      <c r="BV34" s="101"/>
      <c r="BW34" s="103"/>
      <c r="BX34" s="103"/>
      <c r="BY34" s="103"/>
    </row>
    <row r="35" spans="1:77" x14ac:dyDescent="0.2">
      <c r="A35" t="s">
        <v>368</v>
      </c>
      <c r="B35" s="14" t="s">
        <v>383</v>
      </c>
      <c r="C35" s="98" t="s">
        <v>384</v>
      </c>
      <c r="D35" s="12" t="s">
        <v>1211</v>
      </c>
      <c r="J35" s="94"/>
      <c r="K35" s="94"/>
      <c r="L35" s="94"/>
      <c r="M35" s="94"/>
      <c r="N35" s="94"/>
      <c r="O35" s="94"/>
      <c r="P35" s="94"/>
      <c r="AB35" s="13"/>
      <c r="AC35" s="13"/>
      <c r="AD35" s="13"/>
      <c r="AE35" s="13"/>
    </row>
    <row r="36" spans="1:77" x14ac:dyDescent="0.2">
      <c r="A36" t="s">
        <v>368</v>
      </c>
      <c r="B36" s="14" t="s">
        <v>382</v>
      </c>
      <c r="C36" s="98" t="s">
        <v>280</v>
      </c>
      <c r="D36" s="12" t="s">
        <v>1209</v>
      </c>
      <c r="E36" s="62">
        <v>58.571581768953777</v>
      </c>
      <c r="F36" s="65">
        <v>2.2132536586047209</v>
      </c>
      <c r="G36" s="69">
        <v>4.583234393264954</v>
      </c>
      <c r="H36" s="69">
        <v>2.3910829427922891</v>
      </c>
      <c r="I36" s="75">
        <v>8.9432209419214637</v>
      </c>
      <c r="J36" s="107">
        <v>0</v>
      </c>
      <c r="K36" s="108">
        <v>0.12788989483590665</v>
      </c>
      <c r="L36" s="26">
        <v>0</v>
      </c>
      <c r="M36" s="107">
        <v>0</v>
      </c>
      <c r="N36" s="107">
        <v>0</v>
      </c>
      <c r="O36" s="108">
        <v>23.169736399626849</v>
      </c>
      <c r="P36" s="35">
        <f t="shared" ref="P36:P42" si="3">SUM(E36:O36)</f>
        <v>99.999999999999972</v>
      </c>
      <c r="R36" s="64">
        <v>57.983593217948986</v>
      </c>
      <c r="S36" s="66">
        <v>64.20454933311143</v>
      </c>
      <c r="T36" s="78">
        <v>55.039722409756727</v>
      </c>
      <c r="U36" s="71">
        <v>8.5997459941817969</v>
      </c>
      <c r="V36" s="71">
        <v>54.521879300743457</v>
      </c>
      <c r="W36" s="71">
        <v>36.878374705074734</v>
      </c>
      <c r="AA36" s="22"/>
      <c r="AB36" s="10"/>
      <c r="AC36" s="10"/>
      <c r="AD36" s="13"/>
      <c r="AE36" s="104"/>
      <c r="BV36" s="101"/>
      <c r="BW36" s="103"/>
      <c r="BX36" s="103"/>
      <c r="BY36" s="103"/>
    </row>
    <row r="37" spans="1:77" x14ac:dyDescent="0.2">
      <c r="A37" t="s">
        <v>368</v>
      </c>
      <c r="B37" s="14" t="s">
        <v>386</v>
      </c>
      <c r="C37" s="98" t="s">
        <v>279</v>
      </c>
      <c r="D37" s="12" t="s">
        <v>1209</v>
      </c>
      <c r="E37" s="62">
        <v>57.955762985476468</v>
      </c>
      <c r="F37" s="65">
        <v>4.7432079556597309</v>
      </c>
      <c r="G37" s="69">
        <v>7.021381850855815</v>
      </c>
      <c r="H37" s="69">
        <v>2.0650701303552568</v>
      </c>
      <c r="I37" s="75">
        <v>12.335621851700198</v>
      </c>
      <c r="J37" s="108">
        <v>2.1281694954494452</v>
      </c>
      <c r="K37" s="108">
        <v>4.5240093657813976</v>
      </c>
      <c r="L37" s="26">
        <v>0</v>
      </c>
      <c r="M37" s="107">
        <v>0</v>
      </c>
      <c r="N37" s="108">
        <v>0.7679479547258613</v>
      </c>
      <c r="O37" s="108">
        <v>8.4588284099958102</v>
      </c>
      <c r="P37" s="35">
        <f t="shared" si="3"/>
        <v>99.999999999999972</v>
      </c>
      <c r="R37" s="64">
        <v>53.306808322632833</v>
      </c>
      <c r="S37" s="66">
        <v>72.194979823697778</v>
      </c>
      <c r="T37" s="78">
        <v>50.131242074322223</v>
      </c>
      <c r="U37" s="71">
        <v>30.202053714631418</v>
      </c>
      <c r="V37" s="71">
        <v>53.172470244105888</v>
      </c>
      <c r="W37" s="71">
        <v>16.625476041262687</v>
      </c>
      <c r="AA37" s="22"/>
      <c r="AB37" s="10"/>
      <c r="AC37" s="10"/>
      <c r="AD37" s="13"/>
      <c r="AE37" s="104"/>
      <c r="BV37" s="101"/>
      <c r="BW37" s="103"/>
      <c r="BX37" s="103"/>
      <c r="BY37" s="103"/>
    </row>
    <row r="38" spans="1:77" x14ac:dyDescent="0.2">
      <c r="A38" t="s">
        <v>368</v>
      </c>
      <c r="B38" s="14" t="s">
        <v>388</v>
      </c>
      <c r="C38" s="98" t="s">
        <v>278</v>
      </c>
      <c r="D38" s="12" t="s">
        <v>1209</v>
      </c>
      <c r="E38" s="62">
        <v>55.608399036438357</v>
      </c>
      <c r="F38" s="65">
        <v>4.7053216898131804</v>
      </c>
      <c r="G38" s="69">
        <v>10.862720754616252</v>
      </c>
      <c r="H38" s="69">
        <v>1.5314210917734932</v>
      </c>
      <c r="I38" s="75">
        <v>4.1619437088196056</v>
      </c>
      <c r="J38" s="108">
        <v>0.20130287168649585</v>
      </c>
      <c r="K38" s="108">
        <v>2.183452487668224</v>
      </c>
      <c r="L38" s="26">
        <v>0</v>
      </c>
      <c r="M38" s="107">
        <v>0</v>
      </c>
      <c r="N38" s="107">
        <v>0</v>
      </c>
      <c r="O38" s="108">
        <v>20.745438359184398</v>
      </c>
      <c r="P38" s="35">
        <f t="shared" si="3"/>
        <v>100</v>
      </c>
      <c r="R38" s="64">
        <v>57.088980811701141</v>
      </c>
      <c r="S38" s="66">
        <v>72.342725321596447</v>
      </c>
      <c r="T38" s="78">
        <v>68</v>
      </c>
      <c r="U38" s="71">
        <v>27.234299570427964</v>
      </c>
      <c r="V38" s="71">
        <v>44.71221089077968</v>
      </c>
      <c r="W38" s="71">
        <v>28.053489538792356</v>
      </c>
      <c r="AA38" s="22"/>
      <c r="AB38" s="10"/>
      <c r="AC38" s="10"/>
      <c r="AD38" s="13"/>
      <c r="AE38" s="104"/>
      <c r="BV38" s="101"/>
      <c r="BW38" s="103"/>
      <c r="BX38" s="103"/>
      <c r="BY38" s="103"/>
    </row>
    <row r="39" spans="1:77" x14ac:dyDescent="0.2">
      <c r="A39" t="s">
        <v>368</v>
      </c>
      <c r="B39" s="14" t="s">
        <v>389</v>
      </c>
      <c r="C39" s="98" t="s">
        <v>277</v>
      </c>
      <c r="D39" s="12" t="s">
        <v>1209</v>
      </c>
      <c r="E39" s="62">
        <v>47.597583943952174</v>
      </c>
      <c r="F39" s="65">
        <v>3.9700795834582263</v>
      </c>
      <c r="G39" s="69">
        <v>4.5660480584248191</v>
      </c>
      <c r="H39" s="69">
        <v>1.3531470585703869</v>
      </c>
      <c r="I39" s="75">
        <v>7.479580240011467</v>
      </c>
      <c r="J39" s="108">
        <v>0.71100094338598863</v>
      </c>
      <c r="K39" s="108">
        <v>0.49021643991349745</v>
      </c>
      <c r="L39" s="26">
        <v>0</v>
      </c>
      <c r="M39" s="107">
        <v>0</v>
      </c>
      <c r="N39" s="107">
        <v>0</v>
      </c>
      <c r="O39" s="108">
        <v>33.832343732283448</v>
      </c>
      <c r="P39" s="35">
        <f t="shared" si="3"/>
        <v>100</v>
      </c>
      <c r="R39" s="64">
        <v>57.317665007241267</v>
      </c>
      <c r="S39" s="66">
        <v>72.194979823697778</v>
      </c>
      <c r="T39" s="78">
        <v>40.863408113030076</v>
      </c>
      <c r="U39" s="71">
        <v>7.984430400349483</v>
      </c>
      <c r="V39" s="71">
        <v>48.096614514917839</v>
      </c>
      <c r="W39" s="71">
        <v>43.918955084732673</v>
      </c>
      <c r="AA39" s="22"/>
      <c r="AB39" s="10"/>
      <c r="AC39" s="10"/>
      <c r="AD39" s="13"/>
      <c r="AE39" s="104"/>
      <c r="BV39" s="101"/>
      <c r="BW39" s="103"/>
      <c r="BX39" s="103"/>
      <c r="BY39" s="103"/>
    </row>
    <row r="40" spans="1:77" x14ac:dyDescent="0.2">
      <c r="A40" t="s">
        <v>368</v>
      </c>
      <c r="B40" s="14" t="s">
        <v>390</v>
      </c>
      <c r="C40" s="98" t="s">
        <v>276</v>
      </c>
      <c r="D40" s="12" t="s">
        <v>1209</v>
      </c>
      <c r="E40" s="62">
        <v>56.62512639170388</v>
      </c>
      <c r="F40" s="65">
        <v>2.7169710865872712</v>
      </c>
      <c r="G40" s="69">
        <v>5.8292018868198525</v>
      </c>
      <c r="H40" s="69">
        <v>1.4328673450375806</v>
      </c>
      <c r="I40" s="75">
        <v>3.1050102145826912</v>
      </c>
      <c r="J40" s="108">
        <v>4.1420671986068278</v>
      </c>
      <c r="K40" s="108">
        <v>0.21330184340900346</v>
      </c>
      <c r="L40" s="26">
        <v>0</v>
      </c>
      <c r="M40" s="107">
        <v>0</v>
      </c>
      <c r="N40" s="107">
        <v>0</v>
      </c>
      <c r="O40" s="108">
        <v>25.93545403325292</v>
      </c>
      <c r="P40" s="35">
        <f t="shared" si="3"/>
        <v>100.00000000000001</v>
      </c>
      <c r="R40" s="64">
        <v>54.928278395388652</v>
      </c>
      <c r="S40" s="66">
        <v>72.752615337197128</v>
      </c>
      <c r="T40" s="78">
        <v>55.605223376478506</v>
      </c>
      <c r="U40" s="71">
        <v>18.947547036001158</v>
      </c>
      <c r="V40" s="71">
        <v>48.785451553085153</v>
      </c>
      <c r="W40" s="71">
        <v>32.267001410913693</v>
      </c>
      <c r="AA40" s="22"/>
      <c r="AB40" s="10"/>
      <c r="AC40" s="10"/>
      <c r="AD40" s="13"/>
      <c r="AE40" s="104"/>
      <c r="BV40" s="101"/>
      <c r="BW40" s="103"/>
      <c r="BX40" s="103"/>
      <c r="BY40" s="103"/>
    </row>
    <row r="41" spans="1:77" x14ac:dyDescent="0.2">
      <c r="A41" t="s">
        <v>368</v>
      </c>
      <c r="B41" s="14" t="s">
        <v>391</v>
      </c>
      <c r="C41" s="98" t="s">
        <v>275</v>
      </c>
      <c r="D41" s="12" t="s">
        <v>1209</v>
      </c>
      <c r="E41" s="62">
        <v>59.642776033879109</v>
      </c>
      <c r="F41" s="65">
        <v>0.4945845237661321</v>
      </c>
      <c r="G41" s="69">
        <v>4.4259467019887913</v>
      </c>
      <c r="H41" s="69">
        <v>0.91002270650846462</v>
      </c>
      <c r="I41" s="75">
        <v>5.9080981206348842</v>
      </c>
      <c r="J41" s="108">
        <v>3.491691436614234</v>
      </c>
      <c r="K41" s="108">
        <v>3.8469287334462576</v>
      </c>
      <c r="L41" s="26">
        <v>0</v>
      </c>
      <c r="M41" s="107">
        <v>0</v>
      </c>
      <c r="N41" s="108">
        <v>0.69393236752901188</v>
      </c>
      <c r="O41" s="108">
        <v>20.586019375633093</v>
      </c>
      <c r="P41" s="35">
        <f t="shared" si="3"/>
        <v>100</v>
      </c>
      <c r="R41" s="64">
        <v>55.869983770897939</v>
      </c>
      <c r="S41" s="66">
        <v>72.194979823697778</v>
      </c>
      <c r="T41" s="78">
        <v>1.22</v>
      </c>
      <c r="U41" s="71">
        <v>42.222241548696303</v>
      </c>
      <c r="V41" s="71">
        <v>52.79863115295575</v>
      </c>
      <c r="W41" s="71">
        <v>4.9791272983479571</v>
      </c>
      <c r="AA41" s="22"/>
      <c r="AB41" s="10"/>
      <c r="AC41" s="10"/>
      <c r="AD41" s="13"/>
      <c r="AE41" s="104"/>
      <c r="BV41" s="101"/>
      <c r="BW41" s="103"/>
      <c r="BX41" s="103"/>
      <c r="BY41" s="103"/>
    </row>
    <row r="42" spans="1:77" x14ac:dyDescent="0.2">
      <c r="A42" t="s">
        <v>368</v>
      </c>
      <c r="B42" s="14" t="s">
        <v>393</v>
      </c>
      <c r="C42" s="98" t="s">
        <v>394</v>
      </c>
      <c r="D42" s="12" t="s">
        <v>1210</v>
      </c>
      <c r="E42" s="63">
        <v>36.343663229053895</v>
      </c>
      <c r="F42" s="67">
        <v>4.2157222911603087</v>
      </c>
      <c r="G42" s="69">
        <v>2.9495868763803164</v>
      </c>
      <c r="H42" s="69">
        <v>14.905045308619384</v>
      </c>
      <c r="I42" s="77">
        <v>6.7480267498149757</v>
      </c>
      <c r="J42" s="108">
        <v>6.4235073873452642</v>
      </c>
      <c r="K42" s="107">
        <v>0</v>
      </c>
      <c r="L42" s="108">
        <v>3.7452302383739524</v>
      </c>
      <c r="M42" s="108">
        <v>5.1000623903779072</v>
      </c>
      <c r="N42" s="107">
        <v>0</v>
      </c>
      <c r="O42" s="108">
        <v>19.569155528873981</v>
      </c>
      <c r="P42" s="35">
        <f t="shared" si="3"/>
        <v>99.999999999999972</v>
      </c>
      <c r="R42" s="64">
        <v>51.689564328548968</v>
      </c>
      <c r="S42" s="68">
        <v>52.472255130587627</v>
      </c>
      <c r="T42" s="78">
        <v>16.958883677623611</v>
      </c>
      <c r="U42" s="74">
        <v>9.708645144131145</v>
      </c>
      <c r="V42" s="74">
        <v>63.440322677811139</v>
      </c>
      <c r="W42" s="74">
        <v>26.851032178057725</v>
      </c>
      <c r="AA42" s="22"/>
      <c r="AB42" s="10"/>
      <c r="AC42" s="10"/>
      <c r="AD42" s="13"/>
      <c r="AE42" s="104"/>
      <c r="BV42" s="101"/>
      <c r="BW42" s="103"/>
      <c r="BX42" s="103"/>
      <c r="BY42" s="103"/>
    </row>
    <row r="43" spans="1:77" x14ac:dyDescent="0.2">
      <c r="A43" t="s">
        <v>368</v>
      </c>
      <c r="B43" s="14" t="s">
        <v>395</v>
      </c>
      <c r="C43" s="98" t="s">
        <v>396</v>
      </c>
      <c r="D43" s="12" t="s">
        <v>1211</v>
      </c>
      <c r="J43" s="94"/>
      <c r="K43" s="94"/>
      <c r="L43" s="94"/>
      <c r="M43" s="94"/>
      <c r="N43" s="94"/>
      <c r="O43" s="94"/>
      <c r="P43" s="94"/>
      <c r="AB43" s="13"/>
      <c r="AC43" s="13"/>
      <c r="AD43" s="13"/>
      <c r="AE43" s="13"/>
    </row>
    <row r="44" spans="1:77" x14ac:dyDescent="0.2">
      <c r="A44" s="19" t="s">
        <v>397</v>
      </c>
      <c r="B44" s="86" t="s">
        <v>399</v>
      </c>
      <c r="C44" s="121" t="s">
        <v>400</v>
      </c>
      <c r="D44" s="116" t="s">
        <v>1210</v>
      </c>
      <c r="E44" s="122">
        <v>12.823569435325222</v>
      </c>
      <c r="F44" s="123">
        <v>9.6247175757016628</v>
      </c>
      <c r="G44" s="124">
        <v>0</v>
      </c>
      <c r="H44" s="125">
        <v>0.29415498173606769</v>
      </c>
      <c r="I44" s="126">
        <v>2.6297288233692098</v>
      </c>
      <c r="J44" s="127">
        <v>6.4047651101439103</v>
      </c>
      <c r="K44" s="127">
        <v>1.9705041106069534</v>
      </c>
      <c r="L44" s="128">
        <v>0</v>
      </c>
      <c r="M44" s="127">
        <v>5.3336482128706004</v>
      </c>
      <c r="N44" s="128">
        <v>0</v>
      </c>
      <c r="O44" s="127">
        <v>60.91891175024638</v>
      </c>
      <c r="P44" s="129">
        <f>SUM(E44:O44)</f>
        <v>100</v>
      </c>
      <c r="R44" s="130">
        <v>51.354803511680224</v>
      </c>
      <c r="S44" s="131">
        <v>51.253134119643704</v>
      </c>
      <c r="T44" s="132">
        <v>53.941751460185721</v>
      </c>
      <c r="U44" s="133">
        <v>1.2282252299637137</v>
      </c>
      <c r="V44" s="133">
        <v>88.926981943160868</v>
      </c>
      <c r="W44" s="133">
        <v>9.8447928268754108</v>
      </c>
      <c r="AA44" s="22"/>
      <c r="AB44" s="10"/>
      <c r="AC44" s="10"/>
      <c r="AD44" s="13"/>
      <c r="AE44" s="104"/>
      <c r="BV44" s="101"/>
      <c r="BW44" s="103"/>
      <c r="BX44" s="103"/>
      <c r="BY44" s="103"/>
    </row>
    <row r="45" spans="1:77" x14ac:dyDescent="0.2">
      <c r="C45" s="100"/>
      <c r="R45" s="119" t="s">
        <v>1215</v>
      </c>
      <c r="AA45" s="22"/>
      <c r="AB45" s="10"/>
      <c r="AC45" s="10"/>
      <c r="AD45" s="13"/>
      <c r="AE45" s="104"/>
      <c r="BW45" s="29"/>
    </row>
    <row r="46" spans="1:77" x14ac:dyDescent="0.2">
      <c r="C46" s="12"/>
      <c r="D46" s="1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R46" s="119" t="s">
        <v>1249</v>
      </c>
      <c r="T46" s="23"/>
      <c r="U46" s="23"/>
      <c r="V46" s="23"/>
      <c r="W46" s="23"/>
      <c r="AA46" s="22"/>
      <c r="AB46" s="10"/>
      <c r="AC46" s="10"/>
      <c r="AD46" s="13"/>
      <c r="AE46" s="104"/>
    </row>
    <row r="47" spans="1:77" x14ac:dyDescent="0.2">
      <c r="D47" s="85"/>
      <c r="E47" s="85"/>
      <c r="R47" s="119" t="s">
        <v>1250</v>
      </c>
      <c r="AB47" s="10"/>
      <c r="AC47" s="10"/>
      <c r="AD47" s="13"/>
      <c r="AE47" s="13"/>
    </row>
    <row r="48" spans="1:77" x14ac:dyDescent="0.2">
      <c r="R48" s="119" t="s">
        <v>1251</v>
      </c>
      <c r="AB48" s="10"/>
      <c r="AC48" s="10"/>
      <c r="AD48" s="13"/>
      <c r="AE48" s="13"/>
    </row>
    <row r="49" spans="1:109" x14ac:dyDescent="0.2">
      <c r="J49" s="22"/>
      <c r="K49" s="22"/>
      <c r="L49" s="22"/>
      <c r="M49" s="22"/>
      <c r="N49" s="22"/>
      <c r="O49" s="22"/>
      <c r="R49" s="120" t="s">
        <v>1252</v>
      </c>
      <c r="T49" s="23"/>
      <c r="U49" s="23"/>
      <c r="V49" s="23"/>
      <c r="W49" s="23"/>
      <c r="AA49" s="22"/>
      <c r="AB49" s="10"/>
      <c r="AC49" s="10"/>
      <c r="AD49" s="114"/>
      <c r="AE49" s="114"/>
      <c r="AF49" s="21"/>
      <c r="AI49" s="21"/>
      <c r="AJ49" s="21"/>
    </row>
    <row r="50" spans="1:109" x14ac:dyDescent="0.2">
      <c r="I50" s="22"/>
      <c r="J50" s="22"/>
      <c r="K50" s="22"/>
      <c r="L50" s="22"/>
      <c r="M50" s="22"/>
      <c r="N50" s="22"/>
      <c r="O50" s="22"/>
      <c r="T50" s="23"/>
      <c r="U50" s="23"/>
      <c r="V50" s="23"/>
      <c r="W50" s="23"/>
      <c r="AA50" s="22"/>
      <c r="AD50" s="21"/>
      <c r="AE50" s="21"/>
      <c r="AF50" s="21"/>
      <c r="AG50" s="21"/>
      <c r="AH50" s="21"/>
      <c r="AI50" s="21"/>
      <c r="AJ50" s="21"/>
    </row>
    <row r="53" spans="1:109" x14ac:dyDescent="0.2">
      <c r="E53" s="17" t="s">
        <v>1218</v>
      </c>
      <c r="R53" s="17" t="s">
        <v>1219</v>
      </c>
      <c r="AE53" s="17" t="s">
        <v>1220</v>
      </c>
    </row>
    <row r="54" spans="1:109" x14ac:dyDescent="0.2">
      <c r="A54" s="19" t="s">
        <v>317</v>
      </c>
      <c r="B54" s="19" t="s">
        <v>1189</v>
      </c>
      <c r="C54" s="115" t="s">
        <v>269</v>
      </c>
      <c r="D54" s="116" t="s">
        <v>1208</v>
      </c>
      <c r="E54" s="118" t="s">
        <v>264</v>
      </c>
      <c r="F54" s="118" t="s">
        <v>263</v>
      </c>
      <c r="G54" s="118" t="s">
        <v>262</v>
      </c>
      <c r="H54" s="118" t="s">
        <v>261</v>
      </c>
      <c r="I54" s="118" t="s">
        <v>260</v>
      </c>
      <c r="J54" s="118" t="s">
        <v>259</v>
      </c>
      <c r="K54" s="118" t="s">
        <v>258</v>
      </c>
      <c r="L54" s="118" t="s">
        <v>257</v>
      </c>
      <c r="M54" s="118" t="s">
        <v>256</v>
      </c>
      <c r="N54" s="118" t="s">
        <v>255</v>
      </c>
      <c r="O54" s="118" t="s">
        <v>413</v>
      </c>
      <c r="P54" s="118" t="s">
        <v>253</v>
      </c>
      <c r="Q54" s="94"/>
      <c r="R54" s="118" t="s">
        <v>264</v>
      </c>
      <c r="S54" s="118" t="s">
        <v>263</v>
      </c>
      <c r="T54" s="118" t="s">
        <v>262</v>
      </c>
      <c r="U54" s="118" t="s">
        <v>261</v>
      </c>
      <c r="V54" s="118" t="s">
        <v>260</v>
      </c>
      <c r="W54" s="118" t="s">
        <v>259</v>
      </c>
      <c r="X54" s="118" t="s">
        <v>258</v>
      </c>
      <c r="Y54" s="118" t="s">
        <v>257</v>
      </c>
      <c r="Z54" s="118" t="s">
        <v>256</v>
      </c>
      <c r="AA54" s="118" t="s">
        <v>255</v>
      </c>
      <c r="AB54" s="118" t="s">
        <v>413</v>
      </c>
      <c r="AC54" s="118" t="s">
        <v>253</v>
      </c>
      <c r="AD54" s="94"/>
      <c r="AE54" s="92" t="s">
        <v>264</v>
      </c>
      <c r="AF54" s="92" t="s">
        <v>263</v>
      </c>
      <c r="AG54" s="92" t="s">
        <v>262</v>
      </c>
      <c r="AH54" s="92" t="s">
        <v>261</v>
      </c>
      <c r="AI54" s="92" t="s">
        <v>260</v>
      </c>
      <c r="AJ54" s="92" t="s">
        <v>259</v>
      </c>
      <c r="AK54" s="92" t="s">
        <v>258</v>
      </c>
      <c r="AL54" s="92" t="s">
        <v>257</v>
      </c>
      <c r="AM54" s="92" t="s">
        <v>256</v>
      </c>
      <c r="AN54" s="92" t="s">
        <v>255</v>
      </c>
      <c r="AO54" s="92" t="s">
        <v>413</v>
      </c>
      <c r="AP54" s="92" t="s">
        <v>253</v>
      </c>
    </row>
    <row r="55" spans="1:109" x14ac:dyDescent="0.2">
      <c r="A55" t="s">
        <v>320</v>
      </c>
      <c r="B55" s="14" t="s">
        <v>1182</v>
      </c>
      <c r="C55" s="93" t="s">
        <v>303</v>
      </c>
      <c r="D55" s="12" t="s">
        <v>1209</v>
      </c>
      <c r="E55" s="25">
        <v>57.211330678454608</v>
      </c>
      <c r="F55" s="25">
        <v>1.6459918258823189E-2</v>
      </c>
      <c r="G55" s="25">
        <v>21.569683152368853</v>
      </c>
      <c r="H55" s="25">
        <v>3.2590677137562585</v>
      </c>
      <c r="I55" s="25">
        <v>5.0824059512375258E-2</v>
      </c>
      <c r="J55" s="25">
        <v>4.8715636396207271</v>
      </c>
      <c r="K55" s="25">
        <v>7.659561408266204</v>
      </c>
      <c r="L55" s="25">
        <v>3.4465665092550353</v>
      </c>
      <c r="M55" s="25">
        <v>0.61595695178068899</v>
      </c>
      <c r="N55" s="25">
        <v>0.3931517372438264</v>
      </c>
      <c r="O55" s="25">
        <v>0.90583423148258913</v>
      </c>
      <c r="P55" s="95">
        <f>SUM(E55:O55)</f>
        <v>99.999999999999986</v>
      </c>
      <c r="Q55" s="94"/>
      <c r="R55" s="34">
        <v>52.307993691787246</v>
      </c>
      <c r="S55" s="34">
        <v>1.3534475469459085E-2</v>
      </c>
      <c r="T55" s="34">
        <v>23.228551795395777</v>
      </c>
      <c r="U55" s="34">
        <v>4.0243226590496057</v>
      </c>
      <c r="V55" s="34">
        <v>5.705545691049841E-2</v>
      </c>
      <c r="W55" s="34">
        <v>6.1668214083029005</v>
      </c>
      <c r="X55" s="34">
        <v>9.6047052493054892</v>
      </c>
      <c r="Y55" s="34">
        <v>3.8966177796505792</v>
      </c>
      <c r="Z55" s="34">
        <v>0.20248457736164327</v>
      </c>
      <c r="AA55" s="34">
        <v>0.49791290676679772</v>
      </c>
      <c r="AB55" s="35">
        <v>0</v>
      </c>
      <c r="AC55" s="1">
        <v>99.999999999999986</v>
      </c>
      <c r="AD55" s="94"/>
      <c r="AE55" s="96">
        <v>75.612761889829954</v>
      </c>
      <c r="AF55" s="96">
        <v>2.7438632223960115E-2</v>
      </c>
      <c r="AG55" s="96">
        <v>15.344217248970965</v>
      </c>
      <c r="AH55" s="96">
        <v>0.38718958804921494</v>
      </c>
      <c r="AI55" s="96">
        <v>2.7438632223960115E-2</v>
      </c>
      <c r="AJ55" s="96">
        <v>1.0670579198206709E-2</v>
      </c>
      <c r="AK55" s="96">
        <v>0.35975095582525485</v>
      </c>
      <c r="AL55" s="96">
        <v>1.7575968307903338</v>
      </c>
      <c r="AM55" s="96">
        <v>2.1676519456928491</v>
      </c>
      <c r="AN55" s="97">
        <v>0</v>
      </c>
      <c r="AO55" s="96">
        <v>4.3052836971953274</v>
      </c>
      <c r="AP55" s="91">
        <v>100.00000000000001</v>
      </c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</row>
    <row r="56" spans="1:109" x14ac:dyDescent="0.2">
      <c r="A56" t="s">
        <v>320</v>
      </c>
      <c r="B56" s="14" t="s">
        <v>1192</v>
      </c>
      <c r="C56" s="93" t="s">
        <v>323</v>
      </c>
      <c r="D56" s="12" t="s">
        <v>1210</v>
      </c>
      <c r="E56" s="25">
        <v>56.390196859549995</v>
      </c>
      <c r="F56" s="25">
        <v>0.39330701830562853</v>
      </c>
      <c r="G56" s="25">
        <v>15.647947859859507</v>
      </c>
      <c r="H56" s="25">
        <v>9.756702660654998</v>
      </c>
      <c r="I56" s="25">
        <v>0.22304618179569494</v>
      </c>
      <c r="J56" s="25">
        <v>3.5301512309458998</v>
      </c>
      <c r="K56" s="25">
        <v>8.9332755397334473</v>
      </c>
      <c r="L56" s="25">
        <v>2.603206668316945</v>
      </c>
      <c r="M56" s="25">
        <v>1.4844183266092863</v>
      </c>
      <c r="N56" s="25">
        <v>0.62705620155908404</v>
      </c>
      <c r="O56" s="25">
        <v>0.41069145266951734</v>
      </c>
      <c r="P56" s="95">
        <f t="shared" ref="P56:P58" si="4">SUM(E56:O56)</f>
        <v>99.999999999999986</v>
      </c>
      <c r="Q56" s="94"/>
      <c r="R56" s="34">
        <v>51.804819948101624</v>
      </c>
      <c r="S56" s="34">
        <v>2.1503855684991781E-2</v>
      </c>
      <c r="T56" s="34">
        <v>23.796614054251418</v>
      </c>
      <c r="U56" s="34">
        <v>5.4520427249865229</v>
      </c>
      <c r="V56" s="34">
        <v>7.9866418657104726E-2</v>
      </c>
      <c r="W56" s="34">
        <v>1.9498569739424219</v>
      </c>
      <c r="X56" s="34">
        <v>10.830658306592538</v>
      </c>
      <c r="Y56" s="34">
        <v>3.5370681435240847</v>
      </c>
      <c r="Z56" s="34">
        <v>1.6565994404537763</v>
      </c>
      <c r="AA56" s="34">
        <v>0.83892672344922847</v>
      </c>
      <c r="AB56" s="34">
        <v>3.2043410356285794E-2</v>
      </c>
      <c r="AC56" s="1">
        <v>99.999999999999986</v>
      </c>
      <c r="AD56" s="94"/>
      <c r="AE56" s="34">
        <v>59.901009007919114</v>
      </c>
      <c r="AF56" s="34">
        <v>0.67797959492011639</v>
      </c>
      <c r="AG56" s="34">
        <v>9.408889038577275</v>
      </c>
      <c r="AH56" s="34">
        <v>13.052582735204647</v>
      </c>
      <c r="AI56" s="34">
        <v>0.33267233936903085</v>
      </c>
      <c r="AJ56" s="34">
        <v>4.7401098412476408</v>
      </c>
      <c r="AK56" s="34">
        <v>7.480536845262419</v>
      </c>
      <c r="AL56" s="34">
        <v>1.8881918995494367</v>
      </c>
      <c r="AM56" s="34">
        <v>1.3525871690231548</v>
      </c>
      <c r="AN56" s="34">
        <v>0.46483669016492263</v>
      </c>
      <c r="AO56" s="34">
        <v>0.70060483876225943</v>
      </c>
      <c r="AP56" s="1">
        <v>100.00000000000003</v>
      </c>
    </row>
    <row r="57" spans="1:109" x14ac:dyDescent="0.2">
      <c r="A57" s="15" t="s">
        <v>320</v>
      </c>
      <c r="B57" s="14" t="s">
        <v>324</v>
      </c>
      <c r="C57" s="93" t="s">
        <v>302</v>
      </c>
      <c r="D57" s="12" t="s">
        <v>1209</v>
      </c>
      <c r="E57" s="25">
        <v>54.667220542595096</v>
      </c>
      <c r="F57" s="25">
        <v>7.1592270635497002E-2</v>
      </c>
      <c r="G57" s="25">
        <v>19.98383897880062</v>
      </c>
      <c r="H57" s="25">
        <v>8.0887860702005643</v>
      </c>
      <c r="I57" s="25">
        <v>5.6670064959893379E-2</v>
      </c>
      <c r="J57" s="25">
        <v>2.2878483957541831</v>
      </c>
      <c r="K57" s="25">
        <v>9.6651266357992593</v>
      </c>
      <c r="L57" s="25">
        <v>3.257650533051303</v>
      </c>
      <c r="M57" s="25">
        <v>0.6646290856182826</v>
      </c>
      <c r="N57" s="25">
        <v>3.1933933428721945E-2</v>
      </c>
      <c r="O57" s="25">
        <v>1.2247034891565598</v>
      </c>
      <c r="P57" s="95">
        <f t="shared" si="4"/>
        <v>99.999999999999972</v>
      </c>
      <c r="Q57" s="94"/>
      <c r="R57" s="34">
        <v>50.888178425389953</v>
      </c>
      <c r="S57" s="34">
        <v>7.8415422608139711E-3</v>
      </c>
      <c r="T57" s="34">
        <v>21.527934971630611</v>
      </c>
      <c r="U57" s="34">
        <v>9.6260408557641153</v>
      </c>
      <c r="V57" s="34">
        <v>5.6906536039990532E-2</v>
      </c>
      <c r="W57" s="34">
        <v>2.6126718909546338</v>
      </c>
      <c r="X57" s="34">
        <v>11.608516522102299</v>
      </c>
      <c r="Y57" s="34">
        <v>3.4935590215643311</v>
      </c>
      <c r="Z57" s="34">
        <v>0.16514856389083452</v>
      </c>
      <c r="AA57" s="34">
        <v>2.736204241885531E-3</v>
      </c>
      <c r="AB57" s="34">
        <v>1.0465466160540693E-2</v>
      </c>
      <c r="AC57" s="1">
        <v>100</v>
      </c>
      <c r="AD57" s="94"/>
      <c r="AE57" s="96">
        <v>68.920828638166313</v>
      </c>
      <c r="AF57" s="96">
        <v>0.31204418143133772</v>
      </c>
      <c r="AG57" s="96">
        <v>14.159892470361719</v>
      </c>
      <c r="AH57" s="96">
        <v>2.2906428961125815</v>
      </c>
      <c r="AI57" s="96">
        <v>5.5778154788716526E-2</v>
      </c>
      <c r="AJ57" s="96">
        <v>1.0626948628676609</v>
      </c>
      <c r="AK57" s="96">
        <v>2.3351427517492391</v>
      </c>
      <c r="AL57" s="96">
        <v>2.3678623175735516</v>
      </c>
      <c r="AM57" s="96">
        <v>2.5485455351496009</v>
      </c>
      <c r="AN57" s="96">
        <v>0.14206051476927919</v>
      </c>
      <c r="AO57" s="96">
        <v>5.8045076770300197</v>
      </c>
      <c r="AP57" s="91">
        <v>100.00000000000001</v>
      </c>
    </row>
    <row r="58" spans="1:109" x14ac:dyDescent="0.2">
      <c r="A58" s="14" t="s">
        <v>325</v>
      </c>
      <c r="B58" s="14" t="s">
        <v>326</v>
      </c>
      <c r="C58" s="98" t="s">
        <v>301</v>
      </c>
      <c r="D58" s="12" t="s">
        <v>1209</v>
      </c>
      <c r="E58" s="25">
        <v>62.040446775908407</v>
      </c>
      <c r="F58" s="25">
        <v>7.1301978951166679E-3</v>
      </c>
      <c r="G58" s="25">
        <v>16.275967846146866</v>
      </c>
      <c r="H58" s="25">
        <v>11.006727336828936</v>
      </c>
      <c r="I58" s="25">
        <v>8.5003721009963215E-2</v>
      </c>
      <c r="J58" s="25">
        <v>0.38924356150902567</v>
      </c>
      <c r="K58" s="25">
        <v>3.8659318160523521</v>
      </c>
      <c r="L58" s="25">
        <v>5.0526391487698126</v>
      </c>
      <c r="M58" s="25">
        <v>0.79273526705826858</v>
      </c>
      <c r="N58" s="25">
        <v>0.13039023872264205</v>
      </c>
      <c r="O58" s="25">
        <v>0.3537840900986326</v>
      </c>
      <c r="P58" s="95">
        <f t="shared" si="4"/>
        <v>100</v>
      </c>
      <c r="Q58" s="94"/>
      <c r="R58" s="34">
        <v>58.761390313194248</v>
      </c>
      <c r="S58" s="34">
        <v>2.6440859944761776E-3</v>
      </c>
      <c r="T58" s="34">
        <v>17.56364220029495</v>
      </c>
      <c r="U58" s="34">
        <v>12.619572836871992</v>
      </c>
      <c r="V58" s="34">
        <v>9.2485913195115191E-2</v>
      </c>
      <c r="W58" s="34">
        <v>0.4468952598414811</v>
      </c>
      <c r="X58" s="34">
        <v>4.3868975206182013</v>
      </c>
      <c r="Y58" s="34">
        <v>5.4716196375388524</v>
      </c>
      <c r="Z58" s="34">
        <v>0.47359631217179565</v>
      </c>
      <c r="AA58" s="34">
        <v>0.15042978444282454</v>
      </c>
      <c r="AB58" s="34">
        <v>3.0826135836054376E-2</v>
      </c>
      <c r="AC58" s="1">
        <v>100</v>
      </c>
      <c r="AD58" s="94"/>
      <c r="AE58" s="96">
        <v>83.376107819746878</v>
      </c>
      <c r="AF58" s="96">
        <v>3.6319741901190659E-2</v>
      </c>
      <c r="AG58" s="96">
        <v>7.8975261000700154</v>
      </c>
      <c r="AH58" s="96">
        <v>0.51251191349457936</v>
      </c>
      <c r="AI58" s="96">
        <v>3.6319741901190659E-2</v>
      </c>
      <c r="AJ58" s="96">
        <v>1.4124344072685254E-2</v>
      </c>
      <c r="AK58" s="96">
        <v>0.47619217159338872</v>
      </c>
      <c r="AL58" s="96">
        <v>2.3264812451151573</v>
      </c>
      <c r="AM58" s="96">
        <v>2.8692596101940624</v>
      </c>
      <c r="AN58" s="97">
        <v>0</v>
      </c>
      <c r="AO58" s="96">
        <v>2.4551573119108774</v>
      </c>
      <c r="AP58" s="91">
        <v>100.00000000000003</v>
      </c>
    </row>
    <row r="59" spans="1:109" x14ac:dyDescent="0.2">
      <c r="A59" s="14" t="s">
        <v>325</v>
      </c>
      <c r="B59" s="14" t="s">
        <v>327</v>
      </c>
      <c r="C59" s="98" t="s">
        <v>328</v>
      </c>
      <c r="D59" s="12" t="s">
        <v>1211</v>
      </c>
      <c r="AZ59" s="1"/>
    </row>
    <row r="60" spans="1:109" x14ac:dyDescent="0.2">
      <c r="A60" t="s">
        <v>325</v>
      </c>
      <c r="B60" s="14" t="s">
        <v>330</v>
      </c>
      <c r="C60" s="98" t="s">
        <v>300</v>
      </c>
      <c r="D60" s="12" t="s">
        <v>1209</v>
      </c>
      <c r="E60" s="25">
        <v>62.619319131741435</v>
      </c>
      <c r="F60" s="25">
        <v>1.1088490170288684E-2</v>
      </c>
      <c r="G60" s="25">
        <v>16.616467642775554</v>
      </c>
      <c r="H60" s="25">
        <v>8.8669786322560409</v>
      </c>
      <c r="I60" s="25">
        <v>6.0207687436714827E-2</v>
      </c>
      <c r="J60" s="25">
        <v>0.71435859839540283</v>
      </c>
      <c r="K60" s="25">
        <v>4.0086037381109003</v>
      </c>
      <c r="L60" s="25">
        <v>4.8691127310703699</v>
      </c>
      <c r="M60" s="25">
        <v>1.4791253781083153</v>
      </c>
      <c r="N60" s="25">
        <v>0.51224309202892748</v>
      </c>
      <c r="O60" s="25">
        <v>0.24249487790605695</v>
      </c>
      <c r="P60" s="95">
        <f>SUM(E60:O60)</f>
        <v>100.00000000000001</v>
      </c>
      <c r="Q60" s="94"/>
      <c r="R60" s="34">
        <v>61.857657416138998</v>
      </c>
      <c r="S60" s="34">
        <v>1.154991126467724E-2</v>
      </c>
      <c r="T60" s="34">
        <v>16.76375180835387</v>
      </c>
      <c r="U60" s="34">
        <v>9.2359568178866098</v>
      </c>
      <c r="V60" s="34">
        <v>6.27130868735193E-2</v>
      </c>
      <c r="W60" s="34">
        <v>0.74408492913975355</v>
      </c>
      <c r="X60" s="34">
        <v>4.175412230106077</v>
      </c>
      <c r="Y60" s="34">
        <v>5.0717292542009718</v>
      </c>
      <c r="Z60" s="34">
        <v>1.5406756559390491</v>
      </c>
      <c r="AA60" s="34">
        <v>0.5335588676202957</v>
      </c>
      <c r="AB60" s="34">
        <v>2.9100224761717574E-3</v>
      </c>
      <c r="AC60" s="1">
        <v>100</v>
      </c>
      <c r="AD60" s="94"/>
      <c r="AE60" s="96">
        <v>80.922943628437523</v>
      </c>
      <c r="AF60" s="97">
        <v>0</v>
      </c>
      <c r="AG60" s="96">
        <v>13.077056371562481</v>
      </c>
      <c r="AH60" s="97">
        <v>0</v>
      </c>
      <c r="AI60" s="97">
        <v>0</v>
      </c>
      <c r="AJ60" s="97">
        <v>0</v>
      </c>
      <c r="AK60" s="97">
        <v>0</v>
      </c>
      <c r="AL60" s="97">
        <v>0</v>
      </c>
      <c r="AM60" s="97">
        <v>0</v>
      </c>
      <c r="AN60" s="97">
        <v>0</v>
      </c>
      <c r="AO60" s="96">
        <v>6</v>
      </c>
      <c r="AP60" s="91">
        <v>100</v>
      </c>
      <c r="AT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Y60" s="1"/>
      <c r="CZ60" s="1"/>
      <c r="DA60" s="1"/>
      <c r="DB60" s="1"/>
      <c r="DC60" s="1"/>
      <c r="DD60" s="1"/>
      <c r="DE60" s="1"/>
    </row>
    <row r="61" spans="1:109" x14ac:dyDescent="0.2">
      <c r="A61" t="s">
        <v>325</v>
      </c>
      <c r="B61" s="14" t="s">
        <v>332</v>
      </c>
      <c r="C61" s="98" t="s">
        <v>299</v>
      </c>
      <c r="D61" s="12" t="s">
        <v>1209</v>
      </c>
      <c r="E61" s="25">
        <v>65.045781128197262</v>
      </c>
      <c r="F61" s="25">
        <v>1.7959365670792669E-2</v>
      </c>
      <c r="G61" s="25">
        <v>16.478207633186472</v>
      </c>
      <c r="H61" s="25">
        <v>6.5138098087000165</v>
      </c>
      <c r="I61" s="25">
        <v>5.3054054189463705E-2</v>
      </c>
      <c r="J61" s="25">
        <v>0.48610054574424033</v>
      </c>
      <c r="K61" s="25">
        <v>3.5260178193720129</v>
      </c>
      <c r="L61" s="25">
        <v>5.4363950170261237</v>
      </c>
      <c r="M61" s="25">
        <v>1.5179136655503891</v>
      </c>
      <c r="N61" s="25">
        <v>0.67183155125563798</v>
      </c>
      <c r="O61" s="25">
        <v>0.25292941110757178</v>
      </c>
      <c r="P61" s="95">
        <f>SUM(E61:O61)</f>
        <v>99.999999999999986</v>
      </c>
      <c r="Q61" s="94"/>
      <c r="R61" s="34">
        <v>63.884059347390263</v>
      </c>
      <c r="S61" s="34">
        <v>1.722920880850794E-2</v>
      </c>
      <c r="T61" s="34">
        <v>16.805868089062063</v>
      </c>
      <c r="U61" s="34">
        <v>7.0035724204495571</v>
      </c>
      <c r="V61" s="34">
        <v>5.5127185513043395E-2</v>
      </c>
      <c r="W61" s="34">
        <v>0.52408737854577403</v>
      </c>
      <c r="X61" s="34">
        <v>3.7792867498676013</v>
      </c>
      <c r="Y61" s="34">
        <v>5.7319806989542919</v>
      </c>
      <c r="Z61" s="34">
        <v>1.4681490674407505</v>
      </c>
      <c r="AA61" s="34">
        <v>0.72549600961160621</v>
      </c>
      <c r="AB61" s="34">
        <v>5.1438443565303901E-3</v>
      </c>
      <c r="AC61" s="1">
        <v>99.999999999999972</v>
      </c>
      <c r="AD61" s="94"/>
      <c r="AE61" s="96">
        <v>79.589510256141267</v>
      </c>
      <c r="AF61" s="96">
        <v>2.7100283747237684E-2</v>
      </c>
      <c r="AG61" s="96">
        <v>12.376188548304693</v>
      </c>
      <c r="AH61" s="96">
        <v>0.38241511509990955</v>
      </c>
      <c r="AI61" s="96">
        <v>2.7100283747237684E-2</v>
      </c>
      <c r="AJ61" s="96">
        <v>1.0538999235036876E-2</v>
      </c>
      <c r="AK61" s="96">
        <v>0.35531483135267194</v>
      </c>
      <c r="AL61" s="96">
        <v>1.7359237311425026</v>
      </c>
      <c r="AM61" s="96">
        <v>2.1409224160317772</v>
      </c>
      <c r="AN61" s="97">
        <v>0</v>
      </c>
      <c r="AO61" s="96">
        <v>3.3549855351976849</v>
      </c>
      <c r="AP61" s="91">
        <v>100</v>
      </c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Y61" s="1"/>
      <c r="CZ61" s="1"/>
      <c r="DA61" s="1"/>
      <c r="DB61" s="1"/>
      <c r="DC61" s="1"/>
      <c r="DD61" s="1"/>
      <c r="DE61" s="1"/>
    </row>
    <row r="62" spans="1:109" x14ac:dyDescent="0.2">
      <c r="A62" t="s">
        <v>325</v>
      </c>
      <c r="B62" s="14" t="s">
        <v>334</v>
      </c>
      <c r="C62" s="98" t="s">
        <v>335</v>
      </c>
      <c r="D62" s="12" t="s">
        <v>1211</v>
      </c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Y62" s="1"/>
      <c r="CZ62" s="1"/>
      <c r="DA62" s="1"/>
      <c r="DB62" s="1"/>
      <c r="DC62" s="1"/>
      <c r="DD62" s="1"/>
      <c r="DE62" s="1"/>
    </row>
    <row r="63" spans="1:109" x14ac:dyDescent="0.2">
      <c r="A63" s="15" t="s">
        <v>325</v>
      </c>
      <c r="B63" s="15" t="s">
        <v>337</v>
      </c>
      <c r="C63" s="99" t="s">
        <v>298</v>
      </c>
      <c r="D63" s="12" t="s">
        <v>1209</v>
      </c>
      <c r="E63" s="25">
        <v>64.807703323913415</v>
      </c>
      <c r="F63" s="25">
        <v>9.0390222504807757E-3</v>
      </c>
      <c r="G63" s="25">
        <v>18.830031328227584</v>
      </c>
      <c r="H63" s="25">
        <v>4.6715533469181967</v>
      </c>
      <c r="I63" s="25">
        <v>4.9639340807501722E-2</v>
      </c>
      <c r="J63" s="25">
        <v>0.45575451940615203</v>
      </c>
      <c r="K63" s="25">
        <v>4.064479581342983</v>
      </c>
      <c r="L63" s="25">
        <v>5.1631287517322813</v>
      </c>
      <c r="M63" s="25">
        <v>1.2381972257361478</v>
      </c>
      <c r="N63" s="25">
        <v>3.2335300523306824E-3</v>
      </c>
      <c r="O63" s="25">
        <v>0.70724002961289556</v>
      </c>
      <c r="P63" s="95">
        <f t="shared" ref="P63:P68" si="5">SUM(E63:O63)</f>
        <v>99.999999999999972</v>
      </c>
      <c r="Q63" s="94"/>
      <c r="R63" s="34">
        <v>62.19270676667783</v>
      </c>
      <c r="S63" s="34">
        <v>1.0246853023058604E-2</v>
      </c>
      <c r="T63" s="34">
        <v>20.060380009406103</v>
      </c>
      <c r="U63" s="34">
        <v>5.2957852308309317</v>
      </c>
      <c r="V63" s="34">
        <v>5.6272350628291778E-2</v>
      </c>
      <c r="W63" s="34">
        <v>0.51665428467123808</v>
      </c>
      <c r="X63" s="34">
        <v>4.6075918092832548</v>
      </c>
      <c r="Y63" s="34">
        <v>5.8530469327381853</v>
      </c>
      <c r="Z63" s="34">
        <v>1.4036501553032885</v>
      </c>
      <c r="AA63" s="34">
        <v>3.6656074378081283E-3</v>
      </c>
      <c r="AB63" s="35">
        <v>0</v>
      </c>
      <c r="AC63" s="1">
        <v>99.999999999999972</v>
      </c>
      <c r="AD63" s="94"/>
      <c r="AE63" s="96">
        <v>84.377507805161798</v>
      </c>
      <c r="AF63" s="97">
        <v>0</v>
      </c>
      <c r="AG63" s="96">
        <v>9.6224921948381947</v>
      </c>
      <c r="AH63" s="97">
        <v>0</v>
      </c>
      <c r="AI63" s="97">
        <v>0</v>
      </c>
      <c r="AJ63" s="97">
        <v>0</v>
      </c>
      <c r="AK63" s="97">
        <v>0</v>
      </c>
      <c r="AL63" s="97">
        <v>0</v>
      </c>
      <c r="AM63" s="97">
        <v>0</v>
      </c>
      <c r="AN63" s="97">
        <v>0</v>
      </c>
      <c r="AO63" s="96">
        <v>6</v>
      </c>
      <c r="AP63" s="91">
        <v>100</v>
      </c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Y63" s="1"/>
      <c r="CZ63" s="1"/>
      <c r="DA63" s="1"/>
      <c r="DB63" s="1"/>
      <c r="DC63" s="1"/>
      <c r="DD63" s="1"/>
      <c r="DE63" s="1"/>
    </row>
    <row r="64" spans="1:109" x14ac:dyDescent="0.2">
      <c r="A64" t="s">
        <v>338</v>
      </c>
      <c r="B64" s="91" t="s">
        <v>1183</v>
      </c>
      <c r="C64" s="98" t="s">
        <v>297</v>
      </c>
      <c r="D64" s="12" t="s">
        <v>1209</v>
      </c>
      <c r="E64" s="25">
        <v>67.659463637237138</v>
      </c>
      <c r="F64" s="25">
        <v>6.672355410346871E-2</v>
      </c>
      <c r="G64" s="25">
        <v>17.673663629602551</v>
      </c>
      <c r="H64" s="25">
        <v>2.5034547464486128</v>
      </c>
      <c r="I64" s="25">
        <v>3.6349303177139559E-2</v>
      </c>
      <c r="J64" s="25">
        <v>0.80009089117287158</v>
      </c>
      <c r="K64" s="25">
        <v>3.2695380168261852</v>
      </c>
      <c r="L64" s="25">
        <v>4.1362510895934399</v>
      </c>
      <c r="M64" s="25">
        <v>0.78295030294795653</v>
      </c>
      <c r="N64" s="25">
        <v>0.48260392860275941</v>
      </c>
      <c r="O64" s="25">
        <v>2.5889109002878876</v>
      </c>
      <c r="P64" s="95">
        <f t="shared" si="5"/>
        <v>100</v>
      </c>
      <c r="Q64" s="94"/>
      <c r="R64" s="34">
        <v>58.650487025215874</v>
      </c>
      <c r="S64" s="34">
        <v>7.7491571013552987E-3</v>
      </c>
      <c r="T64" s="34">
        <v>21.445497427388766</v>
      </c>
      <c r="U64" s="34">
        <v>3.5341499705236865</v>
      </c>
      <c r="V64" s="34">
        <v>1.5168231192858615E-2</v>
      </c>
      <c r="W64" s="34">
        <v>1.4621707593346145</v>
      </c>
      <c r="X64" s="34">
        <v>5.7545053740605079</v>
      </c>
      <c r="Y64" s="34">
        <v>7.1516094684150824</v>
      </c>
      <c r="Z64" s="34">
        <v>0.68895874601727569</v>
      </c>
      <c r="AA64" s="34">
        <v>0.93769358185118556</v>
      </c>
      <c r="AB64" s="34">
        <v>0.35201025889879156</v>
      </c>
      <c r="AC64" s="1">
        <v>100.00000000000001</v>
      </c>
      <c r="AD64" s="94"/>
      <c r="AE64" s="96">
        <v>76.310164750768308</v>
      </c>
      <c r="AF64" s="96">
        <v>0.12335261462686486</v>
      </c>
      <c r="AG64" s="96">
        <v>14.051830846617547</v>
      </c>
      <c r="AH64" s="96">
        <v>1.513748955591081</v>
      </c>
      <c r="AI64" s="96">
        <v>5.6688030969562285E-2</v>
      </c>
      <c r="AJ64" s="96">
        <v>0.16434109411924755</v>
      </c>
      <c r="AK64" s="96">
        <v>0.88339463893894099</v>
      </c>
      <c r="AL64" s="96">
        <v>1.2408096639201731</v>
      </c>
      <c r="AM64" s="96">
        <v>0.87320393565445154</v>
      </c>
      <c r="AN64" s="96">
        <v>4.561260987078599E-2</v>
      </c>
      <c r="AO64" s="96">
        <v>4.7368528589230436</v>
      </c>
      <c r="AP64" s="91">
        <v>100.00000000000001</v>
      </c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Y64" s="1"/>
      <c r="CZ64" s="1"/>
      <c r="DA64" s="1"/>
      <c r="DB64" s="1"/>
      <c r="DC64" s="1"/>
      <c r="DD64" s="1"/>
      <c r="DE64" s="1"/>
    </row>
    <row r="65" spans="1:109" x14ac:dyDescent="0.2">
      <c r="A65" t="s">
        <v>1214</v>
      </c>
      <c r="B65" s="14" t="s">
        <v>339</v>
      </c>
      <c r="C65" s="98" t="s">
        <v>296</v>
      </c>
      <c r="D65" s="12" t="s">
        <v>1209</v>
      </c>
      <c r="E65" s="25">
        <v>62.970911837333794</v>
      </c>
      <c r="F65" s="25">
        <v>7.2794307632807094E-3</v>
      </c>
      <c r="G65" s="25">
        <v>18.920940368802668</v>
      </c>
      <c r="H65" s="25">
        <v>3.666439615027568</v>
      </c>
      <c r="I65" s="25">
        <v>2.2233877496542775E-2</v>
      </c>
      <c r="J65" s="25">
        <v>1.5562635688640141</v>
      </c>
      <c r="K65" s="25">
        <v>5.8602410911918064</v>
      </c>
      <c r="L65" s="25">
        <v>5.4571254593404035</v>
      </c>
      <c r="M65" s="25">
        <v>0.81715096486259864</v>
      </c>
      <c r="N65" s="25">
        <v>0.58531723006818481</v>
      </c>
      <c r="O65" s="25">
        <v>0.1360965562491333</v>
      </c>
      <c r="P65" s="95">
        <f t="shared" si="5"/>
        <v>100</v>
      </c>
      <c r="Q65" s="94"/>
      <c r="R65" s="34">
        <v>61.885247824592902</v>
      </c>
      <c r="S65" s="34">
        <v>2.1482250161920452E-3</v>
      </c>
      <c r="T65" s="34">
        <v>19.292485459907656</v>
      </c>
      <c r="U65" s="34">
        <v>3.9641965955062863</v>
      </c>
      <c r="V65" s="34">
        <v>1.865599234495147E-2</v>
      </c>
      <c r="W65" s="34">
        <v>1.7156233822566291</v>
      </c>
      <c r="X65" s="34">
        <v>6.3917558769882898</v>
      </c>
      <c r="Y65" s="34">
        <v>5.6468422520087955</v>
      </c>
      <c r="Z65" s="34">
        <v>0.43693017399383055</v>
      </c>
      <c r="AA65" s="34">
        <v>0.64611421738448205</v>
      </c>
      <c r="AB65" s="35">
        <v>0</v>
      </c>
      <c r="AC65" s="1">
        <v>99.999999999999986</v>
      </c>
      <c r="AD65" s="94"/>
      <c r="AE65" s="96">
        <v>73.423039167529311</v>
      </c>
      <c r="AF65" s="96">
        <v>5.6679627506101921E-2</v>
      </c>
      <c r="AG65" s="96">
        <v>15.343925237450835</v>
      </c>
      <c r="AH65" s="96">
        <v>0.79981252147499382</v>
      </c>
      <c r="AI65" s="96">
        <v>5.6679627506101921E-2</v>
      </c>
      <c r="AJ65" s="96">
        <v>2.2042077363484076E-2</v>
      </c>
      <c r="AK65" s="96">
        <v>0.74313289396889193</v>
      </c>
      <c r="AL65" s="96">
        <v>3.6306450285853065</v>
      </c>
      <c r="AM65" s="96">
        <v>4.477690572982052</v>
      </c>
      <c r="AN65" s="97">
        <v>0</v>
      </c>
      <c r="AO65" s="96">
        <v>1.4463532456329522</v>
      </c>
      <c r="AP65" s="91">
        <v>100.00000000000001</v>
      </c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Y65" s="1"/>
      <c r="CZ65" s="1"/>
      <c r="DA65" s="1"/>
      <c r="DB65" s="1"/>
      <c r="DC65" s="1"/>
      <c r="DD65" s="1"/>
      <c r="DE65" s="1"/>
    </row>
    <row r="66" spans="1:109" x14ac:dyDescent="0.2">
      <c r="A66" t="s">
        <v>1214</v>
      </c>
      <c r="B66" s="14" t="s">
        <v>360</v>
      </c>
      <c r="C66" s="98" t="s">
        <v>863</v>
      </c>
      <c r="D66" s="12" t="s">
        <v>1210</v>
      </c>
      <c r="E66" s="25">
        <v>54.621312093280821</v>
      </c>
      <c r="F66" s="25">
        <v>0.64878561083524744</v>
      </c>
      <c r="G66" s="25">
        <v>14.969572999545514</v>
      </c>
      <c r="H66" s="25">
        <v>12.211389734998646</v>
      </c>
      <c r="I66" s="25">
        <v>0.1338334045651304</v>
      </c>
      <c r="J66" s="25">
        <v>2.9192260871998879</v>
      </c>
      <c r="K66" s="25">
        <v>6.9922871186693669</v>
      </c>
      <c r="L66" s="25">
        <v>3.1118459695446075</v>
      </c>
      <c r="M66" s="25">
        <v>1.1313440831217234</v>
      </c>
      <c r="N66" s="25">
        <v>0.51116407659306429</v>
      </c>
      <c r="O66" s="25">
        <v>2.7492388216459913</v>
      </c>
      <c r="P66" s="95">
        <f t="shared" si="5"/>
        <v>99.999999999999986</v>
      </c>
      <c r="Q66" s="94"/>
      <c r="R66" s="34">
        <v>45.390282028355045</v>
      </c>
      <c r="S66" s="34">
        <v>4.7979582089189904E-3</v>
      </c>
      <c r="T66" s="34">
        <v>16.251086480504672</v>
      </c>
      <c r="U66" s="34">
        <v>21.265217442589748</v>
      </c>
      <c r="V66" s="34">
        <v>0.18336135408469001</v>
      </c>
      <c r="W66" s="34">
        <v>2.3491069046128841</v>
      </c>
      <c r="X66" s="34">
        <v>8.9463965745569567</v>
      </c>
      <c r="Y66" s="34">
        <v>4.4356768335996026</v>
      </c>
      <c r="Z66" s="34">
        <v>0.38890338899606847</v>
      </c>
      <c r="AA66" s="34">
        <v>0.70938281344651932</v>
      </c>
      <c r="AB66" s="34">
        <v>7.5788221044919626E-2</v>
      </c>
      <c r="AC66" s="1">
        <v>100.00000000000003</v>
      </c>
      <c r="AD66" s="94"/>
      <c r="AE66" s="34">
        <v>60.638102575510281</v>
      </c>
      <c r="AF66" s="34">
        <v>1.0685371176273044</v>
      </c>
      <c r="AG66" s="34">
        <v>14.134281806596098</v>
      </c>
      <c r="AH66" s="34">
        <v>6.3100998469110197</v>
      </c>
      <c r="AI66" s="34">
        <v>0.10155105978045628</v>
      </c>
      <c r="AJ66" s="34">
        <v>3.2908300845218812</v>
      </c>
      <c r="AK66" s="34">
        <v>5.7185974986893964</v>
      </c>
      <c r="AL66" s="34">
        <v>2.2489722829782193</v>
      </c>
      <c r="AM66" s="34">
        <v>1.6152673366065426</v>
      </c>
      <c r="AN66" s="34">
        <v>0.38196499470176309</v>
      </c>
      <c r="AO66" s="34">
        <v>4.4917953960770447</v>
      </c>
      <c r="AP66" s="1">
        <v>100</v>
      </c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Y66" s="1"/>
      <c r="CZ66" s="1"/>
      <c r="DA66" s="1"/>
      <c r="DB66" s="1"/>
      <c r="DC66" s="1"/>
      <c r="DD66" s="1"/>
      <c r="DE66" s="1"/>
    </row>
    <row r="67" spans="1:109" x14ac:dyDescent="0.2">
      <c r="A67" t="s">
        <v>1214</v>
      </c>
      <c r="B67" s="14" t="s">
        <v>367</v>
      </c>
      <c r="C67" s="98" t="s">
        <v>864</v>
      </c>
      <c r="D67" s="12" t="s">
        <v>1209</v>
      </c>
      <c r="E67" s="25">
        <v>59.636589614406766</v>
      </c>
      <c r="F67" s="25">
        <v>9.535519759467713E-2</v>
      </c>
      <c r="G67" s="25">
        <v>17.844318239881158</v>
      </c>
      <c r="H67" s="25">
        <v>6.4496148830721287</v>
      </c>
      <c r="I67" s="25">
        <v>4.1737227915796253E-2</v>
      </c>
      <c r="J67" s="25">
        <v>3.3059066571177511</v>
      </c>
      <c r="K67" s="25">
        <v>6.7228305576520517</v>
      </c>
      <c r="L67" s="25">
        <v>2.8747878524974264</v>
      </c>
      <c r="M67" s="25">
        <v>1.1700921443001149</v>
      </c>
      <c r="N67" s="25">
        <v>4.0114866940360837E-2</v>
      </c>
      <c r="O67" s="25">
        <v>1.8186527586217482</v>
      </c>
      <c r="P67" s="95">
        <f t="shared" si="5"/>
        <v>99.999999999999972</v>
      </c>
      <c r="Q67" s="94"/>
      <c r="R67" s="34">
        <v>54.002379515092954</v>
      </c>
      <c r="S67" s="34">
        <v>2.2310480565811551E-2</v>
      </c>
      <c r="T67" s="34">
        <v>19.837093623675326</v>
      </c>
      <c r="U67" s="34">
        <v>8.18813626385273</v>
      </c>
      <c r="V67" s="34">
        <v>3.8066525577645761E-2</v>
      </c>
      <c r="W67" s="34">
        <v>4.313393159299725</v>
      </c>
      <c r="X67" s="34">
        <v>8.702226359553368</v>
      </c>
      <c r="Y67" s="34">
        <v>3.5679968865223159</v>
      </c>
      <c r="Z67" s="34">
        <v>1.299620487711316</v>
      </c>
      <c r="AA67" s="34">
        <v>3.8443264476360787E-3</v>
      </c>
      <c r="AB67" s="34">
        <v>2.4932371701157637E-2</v>
      </c>
      <c r="AC67" s="1">
        <v>99.999999999999986</v>
      </c>
      <c r="AD67" s="94"/>
      <c r="AE67" s="96">
        <v>73.373641834676391</v>
      </c>
      <c r="AF67" s="96">
        <v>0.27344921158299995</v>
      </c>
      <c r="AG67" s="96">
        <v>12.985631923979968</v>
      </c>
      <c r="AH67" s="96">
        <v>2.2108380939802679</v>
      </c>
      <c r="AI67" s="96">
        <v>5.0686952689173163E-2</v>
      </c>
      <c r="AJ67" s="96">
        <v>0.8495029292240911</v>
      </c>
      <c r="AK67" s="96">
        <v>1.8967656761503155</v>
      </c>
      <c r="AL67" s="96">
        <v>1.1846398934920765</v>
      </c>
      <c r="AM67" s="96">
        <v>0.8542825479094176</v>
      </c>
      <c r="AN67" s="96">
        <v>0.12854790369677241</v>
      </c>
      <c r="AO67" s="96">
        <v>6.1920130326185099</v>
      </c>
      <c r="AP67" s="91">
        <v>99.999999999999972</v>
      </c>
      <c r="CY67" s="1"/>
      <c r="CZ67" s="1"/>
      <c r="DA67" s="1"/>
      <c r="DB67" s="1"/>
      <c r="DC67" s="1"/>
      <c r="DD67" s="1"/>
      <c r="DE67" s="1"/>
    </row>
    <row r="68" spans="1:109" x14ac:dyDescent="0.2">
      <c r="A68" t="s">
        <v>340</v>
      </c>
      <c r="B68" s="14" t="s">
        <v>341</v>
      </c>
      <c r="C68" s="98" t="s">
        <v>295</v>
      </c>
      <c r="D68" s="12" t="s">
        <v>1209</v>
      </c>
      <c r="E68" s="25">
        <v>60.942488395212784</v>
      </c>
      <c r="F68" s="25">
        <v>9.9060182235661647E-3</v>
      </c>
      <c r="G68" s="25">
        <v>18.40380367995402</v>
      </c>
      <c r="H68" s="25">
        <v>5.8702106216733876</v>
      </c>
      <c r="I68" s="25">
        <v>6.7163284042819404E-2</v>
      </c>
      <c r="J68" s="25">
        <v>2.4632765334842013</v>
      </c>
      <c r="K68" s="25">
        <v>5.5628157363418271</v>
      </c>
      <c r="L68" s="25">
        <v>5.1258146806490643</v>
      </c>
      <c r="M68" s="25">
        <v>1.0141211319512169</v>
      </c>
      <c r="N68" s="25">
        <v>0.53138955492157647</v>
      </c>
      <c r="O68" s="25">
        <v>9.0103635455476647E-3</v>
      </c>
      <c r="P68" s="95">
        <f t="shared" si="5"/>
        <v>100.00000000000001</v>
      </c>
      <c r="Q68" s="94"/>
      <c r="R68" s="34">
        <v>59.689431334675689</v>
      </c>
      <c r="S68" s="34">
        <v>5.8193740046351399E-3</v>
      </c>
      <c r="T68" s="34">
        <v>18.834376881425246</v>
      </c>
      <c r="U68" s="34">
        <v>6.2777510986700129</v>
      </c>
      <c r="V68" s="34">
        <v>6.7724900662793366E-2</v>
      </c>
      <c r="W68" s="34">
        <v>2.6613483215896543</v>
      </c>
      <c r="X68" s="34">
        <v>5.9502921086314151</v>
      </c>
      <c r="Y68" s="34">
        <v>5.2286535577348463</v>
      </c>
      <c r="Z68" s="34">
        <v>0.71007358705305423</v>
      </c>
      <c r="AA68" s="34">
        <v>0.57452883555265644</v>
      </c>
      <c r="AB68" s="35">
        <v>0</v>
      </c>
      <c r="AC68" s="1">
        <v>100.00000000000001</v>
      </c>
      <c r="AD68" s="94"/>
      <c r="AE68" s="96">
        <v>76.377642249179033</v>
      </c>
      <c r="AF68" s="96">
        <v>6.0245291870518081E-2</v>
      </c>
      <c r="AG68" s="96">
        <v>13.100004021178211</v>
      </c>
      <c r="AH68" s="96">
        <v>0.85012800750619955</v>
      </c>
      <c r="AI68" s="96">
        <v>6.0245291870518081E-2</v>
      </c>
      <c r="AJ68" s="96">
        <v>2.3428724616312586E-2</v>
      </c>
      <c r="AK68" s="96">
        <v>0.78988271563568158</v>
      </c>
      <c r="AL68" s="96">
        <v>3.8590456403726301</v>
      </c>
      <c r="AM68" s="96">
        <v>4.7593780577709284</v>
      </c>
      <c r="AN68" s="97">
        <v>0</v>
      </c>
      <c r="AO68" s="96">
        <v>0.12</v>
      </c>
      <c r="AP68" s="91">
        <v>100.00000000000003</v>
      </c>
      <c r="CY68" s="1"/>
      <c r="CZ68" s="1"/>
      <c r="DA68" s="1"/>
      <c r="DB68" s="1"/>
      <c r="DC68" s="1"/>
      <c r="DD68" s="1"/>
      <c r="DE68" s="1"/>
    </row>
    <row r="69" spans="1:109" x14ac:dyDescent="0.2">
      <c r="A69" t="s">
        <v>342</v>
      </c>
      <c r="B69" s="14" t="s">
        <v>343</v>
      </c>
      <c r="C69" s="98" t="s">
        <v>344</v>
      </c>
      <c r="D69" s="12" t="s">
        <v>1211</v>
      </c>
      <c r="CY69" s="1"/>
      <c r="CZ69" s="1"/>
      <c r="DA69" s="1"/>
      <c r="DB69" s="1"/>
      <c r="DC69" s="1"/>
      <c r="DD69" s="1"/>
      <c r="DE69" s="1"/>
    </row>
    <row r="70" spans="1:109" x14ac:dyDescent="0.2">
      <c r="A70" t="s">
        <v>342</v>
      </c>
      <c r="B70" s="14" t="s">
        <v>345</v>
      </c>
      <c r="C70" s="98" t="s">
        <v>294</v>
      </c>
      <c r="D70" s="12" t="s">
        <v>1209</v>
      </c>
      <c r="E70" s="25">
        <v>57.675120322694937</v>
      </c>
      <c r="F70" s="25">
        <v>2.7393931017505695E-3</v>
      </c>
      <c r="G70" s="25">
        <v>17.532359026428693</v>
      </c>
      <c r="H70" s="25">
        <v>10.924398727994101</v>
      </c>
      <c r="I70" s="25">
        <v>9.7642826943693459E-2</v>
      </c>
      <c r="J70" s="25">
        <v>3.05193947010584</v>
      </c>
      <c r="K70" s="25">
        <v>5.196903307102863</v>
      </c>
      <c r="L70" s="25">
        <v>4.3082873789488509</v>
      </c>
      <c r="M70" s="25">
        <v>0.21206595571401096</v>
      </c>
      <c r="N70" s="25">
        <v>0.3269134000188994</v>
      </c>
      <c r="O70" s="25">
        <v>0.67163019094634191</v>
      </c>
      <c r="P70" s="95">
        <f>SUM(E70:O70)</f>
        <v>99.999999999999972</v>
      </c>
      <c r="Q70" s="94"/>
      <c r="R70" s="34">
        <v>54.786321846365432</v>
      </c>
      <c r="S70" s="34">
        <v>3.0703197020390048E-3</v>
      </c>
      <c r="T70" s="34">
        <v>18.150966720036813</v>
      </c>
      <c r="U70" s="34">
        <v>12.244097652891067</v>
      </c>
      <c r="V70" s="34">
        <v>0.10943836251045078</v>
      </c>
      <c r="W70" s="34">
        <v>3.4206225745798959</v>
      </c>
      <c r="X70" s="34">
        <v>5.8247042394875823</v>
      </c>
      <c r="Y70" s="34">
        <v>4.8287409401664894</v>
      </c>
      <c r="Z70" s="34">
        <v>0.23768413578335154</v>
      </c>
      <c r="AA70" s="34">
        <v>0.36640548313316806</v>
      </c>
      <c r="AB70" s="34">
        <v>2.7947725343704176E-2</v>
      </c>
      <c r="AC70" s="1">
        <v>100</v>
      </c>
      <c r="AD70" s="94"/>
      <c r="AE70" s="96">
        <v>81.588443130553813</v>
      </c>
      <c r="AF70" s="97">
        <v>0</v>
      </c>
      <c r="AG70" s="96">
        <v>12.411556869446189</v>
      </c>
      <c r="AH70" s="97">
        <v>0</v>
      </c>
      <c r="AI70" s="97">
        <v>0</v>
      </c>
      <c r="AJ70" s="97">
        <v>0</v>
      </c>
      <c r="AK70" s="97">
        <v>0</v>
      </c>
      <c r="AL70" s="97">
        <v>0</v>
      </c>
      <c r="AM70" s="97">
        <v>0</v>
      </c>
      <c r="AN70" s="97">
        <v>0</v>
      </c>
      <c r="AO70" s="96">
        <v>6</v>
      </c>
      <c r="AP70" s="91">
        <v>100</v>
      </c>
      <c r="CY70" s="1"/>
      <c r="CZ70" s="1"/>
      <c r="DA70" s="1"/>
      <c r="DB70" s="1"/>
      <c r="DC70" s="1"/>
      <c r="DD70" s="1"/>
      <c r="DE70" s="1"/>
    </row>
    <row r="71" spans="1:109" x14ac:dyDescent="0.2">
      <c r="A71" t="s">
        <v>346</v>
      </c>
      <c r="B71" s="91" t="s">
        <v>1207</v>
      </c>
      <c r="C71" s="98" t="s">
        <v>293</v>
      </c>
      <c r="D71" s="12" t="s">
        <v>1209</v>
      </c>
      <c r="E71" s="25">
        <v>54.556494591071399</v>
      </c>
      <c r="F71" s="25">
        <v>1.7317006849839785E-2</v>
      </c>
      <c r="G71" s="25">
        <v>20.097329252139257</v>
      </c>
      <c r="H71" s="25">
        <v>8.5189734475543535</v>
      </c>
      <c r="I71" s="25">
        <v>5.846003417556233E-2</v>
      </c>
      <c r="J71" s="25">
        <v>3.4239802267261501</v>
      </c>
      <c r="K71" s="25">
        <v>8.0296764773684313</v>
      </c>
      <c r="L71" s="25">
        <v>3.6509259224324042</v>
      </c>
      <c r="M71" s="25">
        <v>1.0770919818217626</v>
      </c>
      <c r="N71" s="25">
        <v>0.26646044281836218</v>
      </c>
      <c r="O71" s="25">
        <v>0.30329061704250682</v>
      </c>
      <c r="P71" s="95">
        <f>SUM(E71:O71)</f>
        <v>100.00000000000003</v>
      </c>
      <c r="Q71" s="94"/>
      <c r="R71" s="34">
        <v>52.735568660895787</v>
      </c>
      <c r="S71" s="34">
        <v>1.7406341722298421E-2</v>
      </c>
      <c r="T71" s="34">
        <v>20.605110449996399</v>
      </c>
      <c r="U71" s="34">
        <v>9.1192651516393752</v>
      </c>
      <c r="V71" s="34">
        <v>6.1527871817675821E-2</v>
      </c>
      <c r="W71" s="34">
        <v>3.6714026020398647</v>
      </c>
      <c r="X71" s="34">
        <v>8.5957103927895719</v>
      </c>
      <c r="Y71" s="34">
        <v>3.8406500253657554</v>
      </c>
      <c r="Z71" s="34">
        <v>1.0630863288128787</v>
      </c>
      <c r="AA71" s="34">
        <v>0.28575054416785045</v>
      </c>
      <c r="AB71" s="34">
        <v>4.5216307525387826E-3</v>
      </c>
      <c r="AC71" s="1">
        <v>100</v>
      </c>
      <c r="AD71" s="94"/>
      <c r="AE71" s="96">
        <v>79.709536604865519</v>
      </c>
      <c r="AF71" s="96">
        <v>1.6082995206086376E-2</v>
      </c>
      <c r="AG71" s="96">
        <v>13.083182442618025</v>
      </c>
      <c r="AH71" s="96">
        <v>0.22694893235255217</v>
      </c>
      <c r="AI71" s="96">
        <v>1.6082995206086376E-2</v>
      </c>
      <c r="AJ71" s="96">
        <v>6.2544981357002547E-3</v>
      </c>
      <c r="AK71" s="96">
        <v>0.21086593714646581</v>
      </c>
      <c r="AL71" s="96">
        <v>1.0302051929231995</v>
      </c>
      <c r="AM71" s="96">
        <v>1.2705566212808235</v>
      </c>
      <c r="AN71" s="97">
        <v>0</v>
      </c>
      <c r="AO71" s="96">
        <v>4.4302837802655555</v>
      </c>
      <c r="AP71" s="91">
        <v>100.00000000000003</v>
      </c>
      <c r="CY71" s="1"/>
      <c r="CZ71" s="1"/>
      <c r="DA71" s="1"/>
      <c r="DB71" s="1"/>
      <c r="DC71" s="1"/>
      <c r="DD71" s="1"/>
      <c r="DE71" s="1"/>
    </row>
    <row r="72" spans="1:109" x14ac:dyDescent="0.2">
      <c r="A72" t="s">
        <v>363</v>
      </c>
      <c r="B72" s="14" t="s">
        <v>364</v>
      </c>
      <c r="C72" s="98" t="s">
        <v>365</v>
      </c>
      <c r="D72" s="12" t="s">
        <v>1211</v>
      </c>
      <c r="CY72" s="1"/>
      <c r="CZ72" s="1"/>
      <c r="DA72" s="1"/>
      <c r="DB72" s="1"/>
      <c r="DC72" s="1"/>
      <c r="DD72" s="1"/>
      <c r="DE72" s="1"/>
    </row>
    <row r="73" spans="1:109" x14ac:dyDescent="0.2">
      <c r="A73" t="s">
        <v>347</v>
      </c>
      <c r="B73" s="14" t="s">
        <v>349</v>
      </c>
      <c r="C73" s="98" t="s">
        <v>292</v>
      </c>
      <c r="D73" s="12" t="s">
        <v>1209</v>
      </c>
      <c r="E73" s="25">
        <v>51.801705498840121</v>
      </c>
      <c r="F73" s="25">
        <v>0.34563876551123562</v>
      </c>
      <c r="G73" s="25">
        <v>20.264385128132435</v>
      </c>
      <c r="H73" s="25">
        <v>9.8195920092138689</v>
      </c>
      <c r="I73" s="25">
        <v>0.1221293905361938</v>
      </c>
      <c r="J73" s="25">
        <v>3.5890588154570082</v>
      </c>
      <c r="K73" s="25">
        <v>7.2134737094778165</v>
      </c>
      <c r="L73" s="25">
        <v>2.8416508818382962</v>
      </c>
      <c r="M73" s="25">
        <v>0.37705849858703661</v>
      </c>
      <c r="N73" s="25">
        <v>0.31842046616250014</v>
      </c>
      <c r="O73" s="25">
        <v>3.3068868362435064</v>
      </c>
      <c r="P73" s="95">
        <f t="shared" ref="P73:P86" si="6">SUM(E73:O73)</f>
        <v>99.999999999999986</v>
      </c>
      <c r="Q73" s="94"/>
      <c r="R73" s="34">
        <v>47.146726771164992</v>
      </c>
      <c r="S73" s="34">
        <v>1.9686724738066225E-2</v>
      </c>
      <c r="T73" s="34">
        <v>22.653752432640694</v>
      </c>
      <c r="U73" s="34">
        <v>12.218792371734448</v>
      </c>
      <c r="V73" s="34">
        <v>0.15147208682297356</v>
      </c>
      <c r="W73" s="34">
        <v>4.1766193541668875</v>
      </c>
      <c r="X73" s="34">
        <v>9.0826792418991911</v>
      </c>
      <c r="Y73" s="34">
        <v>3.7770348591022813</v>
      </c>
      <c r="Z73" s="34">
        <v>0.32299058666067071</v>
      </c>
      <c r="AA73" s="34">
        <v>0.40533377601493092</v>
      </c>
      <c r="AB73" s="34">
        <v>4.4911795054844834E-2</v>
      </c>
      <c r="AC73" s="1">
        <v>99.999999999999986</v>
      </c>
      <c r="AD73" s="94"/>
      <c r="AE73" s="96">
        <v>60.170850459600018</v>
      </c>
      <c r="AF73" s="96">
        <v>0.93166504813801621</v>
      </c>
      <c r="AG73" s="96">
        <v>15.968562847131976</v>
      </c>
      <c r="AH73" s="96">
        <v>5.5060909604408783</v>
      </c>
      <c r="AI73" s="96">
        <v>6.9374417177537409E-2</v>
      </c>
      <c r="AJ73" s="96">
        <v>2.5326889350856892</v>
      </c>
      <c r="AK73" s="96">
        <v>3.8528456642231279</v>
      </c>
      <c r="AL73" s="96">
        <v>1.1599323267882533</v>
      </c>
      <c r="AM73" s="96">
        <v>0.47426671780984586</v>
      </c>
      <c r="AN73" s="96">
        <v>0.16215979737578642</v>
      </c>
      <c r="AO73" s="96">
        <v>9.1715628262288522</v>
      </c>
      <c r="AP73" s="91">
        <v>99.999999999999972</v>
      </c>
      <c r="CY73" s="1"/>
      <c r="CZ73" s="1"/>
      <c r="DA73" s="1"/>
      <c r="DB73" s="1"/>
      <c r="DC73" s="1"/>
      <c r="DD73" s="1"/>
      <c r="DE73" s="1"/>
    </row>
    <row r="74" spans="1:109" x14ac:dyDescent="0.2">
      <c r="A74" t="s">
        <v>347</v>
      </c>
      <c r="B74" s="14" t="s">
        <v>350</v>
      </c>
      <c r="C74" s="98" t="s">
        <v>291</v>
      </c>
      <c r="D74" s="12" t="s">
        <v>1209</v>
      </c>
      <c r="E74" s="25">
        <v>51.010924431620779</v>
      </c>
      <c r="F74" s="25">
        <v>0.28448110367126467</v>
      </c>
      <c r="G74" s="25">
        <v>20.085578201824646</v>
      </c>
      <c r="H74" s="25">
        <v>9.7361801276086926</v>
      </c>
      <c r="I74" s="25">
        <v>0.1119583448689902</v>
      </c>
      <c r="J74" s="25">
        <v>3.4476073458132492</v>
      </c>
      <c r="K74" s="25">
        <v>8.7507419777432727</v>
      </c>
      <c r="L74" s="25">
        <v>3.1201836873975992</v>
      </c>
      <c r="M74" s="25">
        <v>0.17669900290562096</v>
      </c>
      <c r="N74" s="25">
        <v>0.13826040194147812</v>
      </c>
      <c r="O74" s="25">
        <v>3.1373853746043965</v>
      </c>
      <c r="P74" s="95">
        <f t="shared" si="6"/>
        <v>99.999999999999986</v>
      </c>
      <c r="Q74" s="94"/>
      <c r="R74" s="34">
        <v>47.742937121423203</v>
      </c>
      <c r="S74" s="34">
        <v>8.5272611643152051E-3</v>
      </c>
      <c r="T74" s="34">
        <v>25.272310411480611</v>
      </c>
      <c r="U74" s="34">
        <v>8.8761405569765728</v>
      </c>
      <c r="V74" s="34">
        <v>3.4583396187349118E-2</v>
      </c>
      <c r="W74" s="34">
        <v>2.9645230591456997</v>
      </c>
      <c r="X74" s="34">
        <v>9.7679534942715556</v>
      </c>
      <c r="Y74" s="34">
        <v>4.1374911516084882</v>
      </c>
      <c r="Z74" s="34">
        <v>0.13101983417495575</v>
      </c>
      <c r="AA74" s="35">
        <v>0</v>
      </c>
      <c r="AB74" s="34">
        <v>1.0645137135672376</v>
      </c>
      <c r="AC74" s="1">
        <v>99.999999999999986</v>
      </c>
      <c r="AD74" s="94"/>
      <c r="AE74" s="96">
        <v>57.657714263364397</v>
      </c>
      <c r="AF74" s="96">
        <v>0.84574619447569221</v>
      </c>
      <c r="AG74" s="96">
        <v>9.5362352458283262</v>
      </c>
      <c r="AH74" s="96">
        <v>11.485422621646736</v>
      </c>
      <c r="AI74" s="96">
        <v>0.26933197374569456</v>
      </c>
      <c r="AJ74" s="96">
        <v>4.430156976430645</v>
      </c>
      <c r="AK74" s="96">
        <v>6.6818259988792379</v>
      </c>
      <c r="AL74" s="96">
        <v>1.0510725596481547</v>
      </c>
      <c r="AM74" s="96">
        <v>0.26960628969160555</v>
      </c>
      <c r="AN74" s="96">
        <v>0.41946952135566462</v>
      </c>
      <c r="AO74" s="96">
        <v>7.3534183549338756</v>
      </c>
      <c r="AP74" s="91">
        <v>100.00000000000001</v>
      </c>
      <c r="CY74" s="1"/>
      <c r="CZ74" s="1"/>
      <c r="DA74" s="1"/>
      <c r="DB74" s="1"/>
      <c r="DC74" s="1"/>
      <c r="DD74" s="1"/>
      <c r="DE74" s="1"/>
    </row>
    <row r="75" spans="1:109" x14ac:dyDescent="0.2">
      <c r="A75" t="s">
        <v>347</v>
      </c>
      <c r="B75" s="14" t="s">
        <v>352</v>
      </c>
      <c r="C75" s="98" t="s">
        <v>290</v>
      </c>
      <c r="D75" s="12" t="s">
        <v>1209</v>
      </c>
      <c r="E75" s="25">
        <v>53.657446710760205</v>
      </c>
      <c r="F75" s="25">
        <v>1.0872633944576099E-2</v>
      </c>
      <c r="G75" s="25">
        <v>21.884453829610482</v>
      </c>
      <c r="H75" s="25">
        <v>7.6537538252645581</v>
      </c>
      <c r="I75" s="25">
        <v>7.2603065394737112E-2</v>
      </c>
      <c r="J75" s="25">
        <v>3.6665169881800228</v>
      </c>
      <c r="K75" s="25">
        <v>7.7965051276327646</v>
      </c>
      <c r="L75" s="25">
        <v>4.4596021893706537</v>
      </c>
      <c r="M75" s="25">
        <v>0.47890939370380131</v>
      </c>
      <c r="N75" s="25">
        <v>0.31012740160781965</v>
      </c>
      <c r="O75" s="25">
        <v>9.2088345304250727E-3</v>
      </c>
      <c r="P75" s="95">
        <f t="shared" si="6"/>
        <v>100.00000000000004</v>
      </c>
      <c r="Q75" s="94"/>
      <c r="R75" s="34">
        <v>51.768970131193392</v>
      </c>
      <c r="S75" s="34">
        <v>6.7688352775953989E-3</v>
      </c>
      <c r="T75" s="34">
        <v>22.614607216695219</v>
      </c>
      <c r="U75" s="34">
        <v>8.2192633954285252</v>
      </c>
      <c r="V75" s="34">
        <v>7.3630229348348994E-2</v>
      </c>
      <c r="W75" s="34">
        <v>3.9693263038569544</v>
      </c>
      <c r="X75" s="34">
        <v>8.3788875417519435</v>
      </c>
      <c r="Y75" s="34">
        <v>4.5095197605275743</v>
      </c>
      <c r="Z75" s="34">
        <v>0.12312175059169135</v>
      </c>
      <c r="AA75" s="34">
        <v>0.33590483532875431</v>
      </c>
      <c r="AB75" s="35">
        <v>0</v>
      </c>
      <c r="AC75" s="1">
        <v>100</v>
      </c>
      <c r="AD75" s="94"/>
      <c r="AE75" s="96">
        <v>76.377642249179033</v>
      </c>
      <c r="AF75" s="96">
        <v>6.0245291870518081E-2</v>
      </c>
      <c r="AG75" s="96">
        <v>13.100004021178211</v>
      </c>
      <c r="AH75" s="96">
        <v>0.85012800750619955</v>
      </c>
      <c r="AI75" s="96">
        <v>6.0245291870518081E-2</v>
      </c>
      <c r="AJ75" s="96">
        <v>2.3428724616312582E-2</v>
      </c>
      <c r="AK75" s="96">
        <v>0.78988271563568158</v>
      </c>
      <c r="AL75" s="96">
        <v>3.8590456403726301</v>
      </c>
      <c r="AM75" s="96">
        <v>4.7593780577709284</v>
      </c>
      <c r="AN75" s="97">
        <v>0</v>
      </c>
      <c r="AO75" s="96">
        <v>0.12</v>
      </c>
      <c r="AP75" s="91">
        <v>100.00000000000003</v>
      </c>
      <c r="CY75" s="1"/>
      <c r="CZ75" s="1"/>
      <c r="DA75" s="1"/>
      <c r="DB75" s="1"/>
      <c r="DC75" s="1"/>
      <c r="DD75" s="1"/>
      <c r="DE75" s="1"/>
    </row>
    <row r="76" spans="1:109" x14ac:dyDescent="0.2">
      <c r="A76" t="s">
        <v>347</v>
      </c>
      <c r="B76" s="14" t="s">
        <v>354</v>
      </c>
      <c r="C76" s="98" t="s">
        <v>289</v>
      </c>
      <c r="D76" s="12" t="s">
        <v>1209</v>
      </c>
      <c r="E76" s="25">
        <v>53.496107244143303</v>
      </c>
      <c r="F76" s="25">
        <v>1.3351370761107808E-2</v>
      </c>
      <c r="G76" s="25">
        <v>22.010551047540549</v>
      </c>
      <c r="H76" s="25">
        <v>6.6825114811924768</v>
      </c>
      <c r="I76" s="25">
        <v>7.2449208478279237E-2</v>
      </c>
      <c r="J76" s="25">
        <v>4.264814751079145</v>
      </c>
      <c r="K76" s="25">
        <v>8.3633882808428641</v>
      </c>
      <c r="L76" s="25">
        <v>3.9295153998525025</v>
      </c>
      <c r="M76" s="25">
        <v>0.5469352608581286</v>
      </c>
      <c r="N76" s="25">
        <v>0.36499849976486698</v>
      </c>
      <c r="O76" s="25">
        <v>0.25537745548677682</v>
      </c>
      <c r="P76" s="95">
        <f t="shared" si="6"/>
        <v>100.00000000000001</v>
      </c>
      <c r="Q76" s="94"/>
      <c r="R76" s="34">
        <v>50.614462908905011</v>
      </c>
      <c r="S76" s="34">
        <v>1.039807301128162E-2</v>
      </c>
      <c r="T76" s="34">
        <v>23.042059864151376</v>
      </c>
      <c r="U76" s="34">
        <v>7.4152546734829938</v>
      </c>
      <c r="V76" s="34">
        <v>7.6543282648104768E-2</v>
      </c>
      <c r="W76" s="34">
        <v>4.7716229757173236</v>
      </c>
      <c r="X76" s="34">
        <v>9.3011201835963142</v>
      </c>
      <c r="Y76" s="34">
        <v>4.1069465159393452</v>
      </c>
      <c r="Z76" s="34">
        <v>0.25306723102313883</v>
      </c>
      <c r="AA76" s="34">
        <v>0.40852429152510483</v>
      </c>
      <c r="AB76" s="35">
        <v>0</v>
      </c>
      <c r="AC76" s="1">
        <v>99.999999999999986</v>
      </c>
      <c r="AD76" s="94"/>
      <c r="AE76" s="96">
        <v>77.660994697810565</v>
      </c>
      <c r="AF76" s="96">
        <v>3.8117129279262016E-2</v>
      </c>
      <c r="AG76" s="96">
        <v>13.360526422345089</v>
      </c>
      <c r="AH76" s="96">
        <v>0.53787504649625284</v>
      </c>
      <c r="AI76" s="96">
        <v>3.8117129279262016E-2</v>
      </c>
      <c r="AJ76" s="96">
        <v>1.4823328053046335E-2</v>
      </c>
      <c r="AK76" s="96">
        <v>0.49975791721699087</v>
      </c>
      <c r="AL76" s="96">
        <v>2.4416138921660613</v>
      </c>
      <c r="AM76" s="96">
        <v>3.0112532130616989</v>
      </c>
      <c r="AN76" s="97">
        <v>0</v>
      </c>
      <c r="AO76" s="96">
        <v>2.3969212242918054</v>
      </c>
      <c r="AP76" s="91">
        <v>100.00000000000001</v>
      </c>
      <c r="CY76" s="1"/>
      <c r="CZ76" s="1"/>
      <c r="DA76" s="1"/>
      <c r="DB76" s="1"/>
      <c r="DC76" s="1"/>
      <c r="DD76" s="1"/>
      <c r="DE76" s="1"/>
    </row>
    <row r="77" spans="1:109" x14ac:dyDescent="0.2">
      <c r="A77" t="s">
        <v>347</v>
      </c>
      <c r="B77" s="14" t="s">
        <v>355</v>
      </c>
      <c r="C77" s="98" t="s">
        <v>288</v>
      </c>
      <c r="D77" s="12" t="s">
        <v>1209</v>
      </c>
      <c r="E77" s="25">
        <v>53.496978873822172</v>
      </c>
      <c r="F77" s="25">
        <v>1.6994663975270993E-2</v>
      </c>
      <c r="G77" s="25">
        <v>22.581935580712969</v>
      </c>
      <c r="H77" s="25">
        <v>4.635248079923131</v>
      </c>
      <c r="I77" s="25">
        <v>7.1521168213184952E-2</v>
      </c>
      <c r="J77" s="25">
        <v>5.3788996791895025</v>
      </c>
      <c r="K77" s="25">
        <v>8.8028841506581905</v>
      </c>
      <c r="L77" s="25">
        <v>3.9524888276547312</v>
      </c>
      <c r="M77" s="25">
        <v>0.58458151031949368</v>
      </c>
      <c r="N77" s="25">
        <v>0.46379370425423871</v>
      </c>
      <c r="O77" s="25">
        <v>1.4673761277130487E-2</v>
      </c>
      <c r="P77" s="95">
        <f t="shared" si="6"/>
        <v>100.00000000000001</v>
      </c>
      <c r="Q77" s="94"/>
      <c r="R77" s="34">
        <v>50.885848250819954</v>
      </c>
      <c r="S77" s="34">
        <v>1.2058922510581421E-2</v>
      </c>
      <c r="T77" s="34">
        <v>23.664009183831393</v>
      </c>
      <c r="U77" s="34">
        <v>5.0672042155775232</v>
      </c>
      <c r="V77" s="34">
        <v>7.280796595748612E-2</v>
      </c>
      <c r="W77" s="34">
        <v>5.9900635244277414</v>
      </c>
      <c r="X77" s="34">
        <v>9.7173241337087894</v>
      </c>
      <c r="Y77" s="34">
        <v>3.963152520565226</v>
      </c>
      <c r="Z77" s="34">
        <v>0.10815567724706088</v>
      </c>
      <c r="AA77" s="34">
        <v>0.51672162527064491</v>
      </c>
      <c r="AB77" s="34">
        <v>2.6539800835865233E-3</v>
      </c>
      <c r="AC77" s="1">
        <v>99.999999999999986</v>
      </c>
      <c r="AD77" s="94"/>
      <c r="AE77" s="96">
        <v>76.377642249179033</v>
      </c>
      <c r="AF77" s="96">
        <v>6.0245291870518081E-2</v>
      </c>
      <c r="AG77" s="96">
        <v>13.100004021178211</v>
      </c>
      <c r="AH77" s="96">
        <v>0.85012800750619955</v>
      </c>
      <c r="AI77" s="96">
        <v>6.0245291870518081E-2</v>
      </c>
      <c r="AJ77" s="96">
        <v>2.3428724616312582E-2</v>
      </c>
      <c r="AK77" s="96">
        <v>0.78988271563568146</v>
      </c>
      <c r="AL77" s="96">
        <v>3.8590456403726301</v>
      </c>
      <c r="AM77" s="96">
        <v>4.7593780577709284</v>
      </c>
      <c r="AN77" s="97">
        <v>0</v>
      </c>
      <c r="AO77" s="96">
        <v>0.12</v>
      </c>
      <c r="AP77" s="91">
        <v>100.00000000000003</v>
      </c>
      <c r="CY77" s="1"/>
      <c r="CZ77" s="1"/>
      <c r="DA77" s="1"/>
      <c r="DB77" s="1"/>
      <c r="DC77" s="1"/>
      <c r="DD77" s="1"/>
      <c r="DE77" s="1"/>
    </row>
    <row r="78" spans="1:109" x14ac:dyDescent="0.2">
      <c r="A78" t="s">
        <v>347</v>
      </c>
      <c r="B78" s="14" t="s">
        <v>357</v>
      </c>
      <c r="C78" s="98" t="s">
        <v>287</v>
      </c>
      <c r="D78" s="12" t="s">
        <v>1209</v>
      </c>
      <c r="E78" s="25">
        <v>53.814231229988124</v>
      </c>
      <c r="F78" s="25">
        <v>6.5947038434587643E-2</v>
      </c>
      <c r="G78" s="25">
        <v>22.565067017038576</v>
      </c>
      <c r="H78" s="25">
        <v>4.9515546191940176</v>
      </c>
      <c r="I78" s="25">
        <v>7.8238734484927255E-2</v>
      </c>
      <c r="J78" s="25">
        <v>5.070507907475803</v>
      </c>
      <c r="K78" s="25">
        <v>8.1189820770644374</v>
      </c>
      <c r="L78" s="25">
        <v>3.5506284336270593</v>
      </c>
      <c r="M78" s="25">
        <v>0.88006165770135514</v>
      </c>
      <c r="N78" s="25">
        <v>3.219345211565372E-2</v>
      </c>
      <c r="O78" s="25">
        <v>0.87258783287542707</v>
      </c>
      <c r="P78" s="95">
        <f t="shared" si="6"/>
        <v>99.999999999999957</v>
      </c>
      <c r="Q78" s="94"/>
      <c r="R78" s="34">
        <v>50.863545196898556</v>
      </c>
      <c r="S78" s="34">
        <v>1.4022963599720042E-2</v>
      </c>
      <c r="T78" s="34">
        <v>24.281839324948194</v>
      </c>
      <c r="U78" s="34">
        <v>5.0966583827644136</v>
      </c>
      <c r="V78" s="34">
        <v>6.5788739711492086E-2</v>
      </c>
      <c r="W78" s="34">
        <v>5.9802577459295305</v>
      </c>
      <c r="X78" s="34">
        <v>9.4768894524896687</v>
      </c>
      <c r="Y78" s="34">
        <v>3.8188885123040772</v>
      </c>
      <c r="Z78" s="34">
        <v>0.40130491066484419</v>
      </c>
      <c r="AA78" s="34">
        <v>8.0477068951018084E-4</v>
      </c>
      <c r="AB78" s="35">
        <v>0</v>
      </c>
      <c r="AC78" s="1">
        <v>100.00000000000003</v>
      </c>
      <c r="AD78" s="94"/>
      <c r="AE78" s="96">
        <v>65.33447967319124</v>
      </c>
      <c r="AF78" s="96">
        <v>0.26867217949434585</v>
      </c>
      <c r="AG78" s="96">
        <v>15.862339825551784</v>
      </c>
      <c r="AH78" s="96">
        <v>4.3850316521183244</v>
      </c>
      <c r="AI78" s="96">
        <v>0.12684676370190728</v>
      </c>
      <c r="AJ78" s="96">
        <v>1.5186070808138463</v>
      </c>
      <c r="AK78" s="96">
        <v>2.8173572507264586</v>
      </c>
      <c r="AL78" s="96">
        <v>2.5032710668669864</v>
      </c>
      <c r="AM78" s="96">
        <v>2.749252960289831</v>
      </c>
      <c r="AN78" s="96">
        <v>0.15474305728496432</v>
      </c>
      <c r="AO78" s="96">
        <v>4.2793984899603057</v>
      </c>
      <c r="AP78" s="91">
        <v>100</v>
      </c>
      <c r="CY78" s="1"/>
      <c r="CZ78" s="1"/>
      <c r="DA78" s="1"/>
      <c r="DB78" s="1"/>
      <c r="DC78" s="1"/>
      <c r="DD78" s="1"/>
      <c r="DE78" s="1"/>
    </row>
    <row r="79" spans="1:109" x14ac:dyDescent="0.2">
      <c r="A79" t="s">
        <v>347</v>
      </c>
      <c r="B79" s="14" t="s">
        <v>359</v>
      </c>
      <c r="C79" s="98" t="s">
        <v>286</v>
      </c>
      <c r="D79" s="12" t="s">
        <v>1209</v>
      </c>
      <c r="E79" s="25">
        <v>51.809579647052296</v>
      </c>
      <c r="F79" s="25">
        <v>0.28172550001063834</v>
      </c>
      <c r="G79" s="25">
        <v>19.973057759599286</v>
      </c>
      <c r="H79" s="25">
        <v>8.5296538217722304</v>
      </c>
      <c r="I79" s="25">
        <v>0.11171731945871516</v>
      </c>
      <c r="J79" s="25">
        <v>4.9639040554081575</v>
      </c>
      <c r="K79" s="25">
        <v>7.9510599087087863</v>
      </c>
      <c r="L79" s="25">
        <v>2.7151133746862244</v>
      </c>
      <c r="M79" s="25">
        <v>0.67806551906479906</v>
      </c>
      <c r="N79" s="25">
        <v>0.29789928629644252</v>
      </c>
      <c r="O79" s="25">
        <v>2.6882238079424137</v>
      </c>
      <c r="P79" s="95">
        <f t="shared" si="6"/>
        <v>99.999999999999972</v>
      </c>
      <c r="Q79" s="94"/>
      <c r="R79" s="34">
        <v>48.182393898815604</v>
      </c>
      <c r="S79" s="34">
        <v>5.6020241776378425E-2</v>
      </c>
      <c r="T79" s="34">
        <v>22.746194821739909</v>
      </c>
      <c r="U79" s="34">
        <v>9.4275215138344493</v>
      </c>
      <c r="V79" s="34">
        <v>0.10220945955301967</v>
      </c>
      <c r="W79" s="34">
        <v>5.8907004036750514</v>
      </c>
      <c r="X79" s="34">
        <v>9.3978878366594678</v>
      </c>
      <c r="Y79" s="34">
        <v>3.2645288272813024</v>
      </c>
      <c r="Z79" s="34">
        <v>0.53635671119703054</v>
      </c>
      <c r="AA79" s="34">
        <v>0.2936516212435914</v>
      </c>
      <c r="AB79" s="34">
        <v>0.10253466422416634</v>
      </c>
      <c r="AC79" s="1">
        <v>99.999999999999972</v>
      </c>
      <c r="AD79" s="94"/>
      <c r="AE79" s="96">
        <v>59.797119646127278</v>
      </c>
      <c r="AF79" s="96">
        <v>0.77875815929039127</v>
      </c>
      <c r="AG79" s="96">
        <v>13.866245276248041</v>
      </c>
      <c r="AH79" s="96">
        <v>6.5524310926328111</v>
      </c>
      <c r="AI79" s="96">
        <v>0.13265487727175609</v>
      </c>
      <c r="AJ79" s="96">
        <v>2.9229766211356654</v>
      </c>
      <c r="AK79" s="96">
        <v>4.7649545508833757</v>
      </c>
      <c r="AL79" s="96">
        <v>1.505228298950448</v>
      </c>
      <c r="AM79" s="96">
        <v>0.99012694895305187</v>
      </c>
      <c r="AN79" s="96">
        <v>0.30725320331842443</v>
      </c>
      <c r="AO79" s="96">
        <v>8.3822513251887578</v>
      </c>
      <c r="AP79" s="91">
        <v>100</v>
      </c>
      <c r="CY79" s="1"/>
      <c r="CZ79" s="1"/>
      <c r="DA79" s="1"/>
      <c r="DB79" s="1"/>
      <c r="DC79" s="1"/>
      <c r="DD79" s="1"/>
      <c r="DE79" s="1"/>
    </row>
    <row r="80" spans="1:109" x14ac:dyDescent="0.2">
      <c r="A80" t="s">
        <v>347</v>
      </c>
      <c r="B80" s="14" t="s">
        <v>362</v>
      </c>
      <c r="C80" s="98" t="s">
        <v>285</v>
      </c>
      <c r="D80" s="12" t="s">
        <v>1209</v>
      </c>
      <c r="E80" s="25">
        <v>54.324194854215264</v>
      </c>
      <c r="F80" s="25">
        <v>5.6378783271588989E-2</v>
      </c>
      <c r="G80" s="25">
        <v>22.346338300356983</v>
      </c>
      <c r="H80" s="25">
        <v>6.830351844586505</v>
      </c>
      <c r="I80" s="25">
        <v>6.1899328197668947E-2</v>
      </c>
      <c r="J80" s="25">
        <v>2.7692605595160069</v>
      </c>
      <c r="K80" s="25">
        <v>8.1086625171607025</v>
      </c>
      <c r="L80" s="25">
        <v>2.8347343001746554</v>
      </c>
      <c r="M80" s="25">
        <v>0.59601449895753145</v>
      </c>
      <c r="N80" s="25">
        <v>3.7784648655060718E-2</v>
      </c>
      <c r="O80" s="25">
        <v>2.0343803649080274</v>
      </c>
      <c r="P80" s="95">
        <f t="shared" si="6"/>
        <v>100</v>
      </c>
      <c r="Q80" s="94"/>
      <c r="R80" s="34">
        <v>50.297355239052607</v>
      </c>
      <c r="S80" s="34">
        <v>1.2319655062222636E-2</v>
      </c>
      <c r="T80" s="34">
        <v>23.815224888278948</v>
      </c>
      <c r="U80" s="34">
        <v>8.1843611518754997</v>
      </c>
      <c r="V80" s="34">
        <v>5.0897369381449294E-2</v>
      </c>
      <c r="W80" s="34">
        <v>3.3924613227999472</v>
      </c>
      <c r="X80" s="34">
        <v>10.451674760106394</v>
      </c>
      <c r="Y80" s="34">
        <v>3.4429423492243201</v>
      </c>
      <c r="Z80" s="34">
        <v>0.33399315392775691</v>
      </c>
      <c r="AA80" s="34">
        <v>1.042976955895916E-2</v>
      </c>
      <c r="AB80" s="34">
        <v>8.3403407318581174E-3</v>
      </c>
      <c r="AC80" s="1">
        <v>99.999999999999957</v>
      </c>
      <c r="AD80" s="94"/>
      <c r="AE80" s="96">
        <v>64.943998093240438</v>
      </c>
      <c r="AF80" s="96">
        <v>0.17257394304518123</v>
      </c>
      <c r="AG80" s="96">
        <v>18.472509681646439</v>
      </c>
      <c r="AH80" s="96">
        <v>3.2594839180184572</v>
      </c>
      <c r="AI80" s="96">
        <v>9.0914299996438228E-2</v>
      </c>
      <c r="AJ80" s="96">
        <v>1.1257211795105693</v>
      </c>
      <c r="AK80" s="96">
        <v>1.9295415725324392</v>
      </c>
      <c r="AL80" s="96">
        <v>1.2307345319748151</v>
      </c>
      <c r="AM80" s="96">
        <v>1.2870316226997547</v>
      </c>
      <c r="AN80" s="96">
        <v>0.10992644256561551</v>
      </c>
      <c r="AO80" s="96">
        <v>7.3775647147698677</v>
      </c>
      <c r="AP80" s="91">
        <v>100.00000000000003</v>
      </c>
      <c r="CY80" s="1"/>
      <c r="CZ80" s="1"/>
      <c r="DA80" s="1"/>
      <c r="DB80" s="1"/>
      <c r="DC80" s="1"/>
      <c r="DD80" s="1"/>
      <c r="DE80" s="1"/>
    </row>
    <row r="81" spans="1:109" x14ac:dyDescent="0.2">
      <c r="A81" t="s">
        <v>347</v>
      </c>
      <c r="B81" s="14" t="s">
        <v>366</v>
      </c>
      <c r="C81" s="98" t="s">
        <v>284</v>
      </c>
      <c r="D81" s="12" t="s">
        <v>1209</v>
      </c>
      <c r="E81" s="25">
        <v>52.93247572764875</v>
      </c>
      <c r="F81" s="25">
        <v>1.1716067972960331E-2</v>
      </c>
      <c r="G81" s="25">
        <v>20.670157497712445</v>
      </c>
      <c r="H81" s="25">
        <v>9.058408435086708</v>
      </c>
      <c r="I81" s="25">
        <v>8.857200743128725E-2</v>
      </c>
      <c r="J81" s="25">
        <v>4.1269279447329463</v>
      </c>
      <c r="K81" s="25">
        <v>7.7771424129846825</v>
      </c>
      <c r="L81" s="25">
        <v>3.7959141399377372</v>
      </c>
      <c r="M81" s="25">
        <v>0.78723691676190211</v>
      </c>
      <c r="N81" s="25">
        <v>2.4375288038381666E-3</v>
      </c>
      <c r="O81" s="25">
        <v>0.74901132092676359</v>
      </c>
      <c r="P81" s="95">
        <f t="shared" si="6"/>
        <v>100.00000000000001</v>
      </c>
      <c r="Q81" s="94"/>
      <c r="R81" s="34">
        <v>52.035394512666542</v>
      </c>
      <c r="S81" s="34">
        <v>8.8485538717083742E-3</v>
      </c>
      <c r="T81" s="34">
        <v>20.208842403341059</v>
      </c>
      <c r="U81" s="34">
        <v>9.9905038130268906</v>
      </c>
      <c r="V81" s="34">
        <v>9.4109560618575075E-2</v>
      </c>
      <c r="W81" s="34">
        <v>4.5766408266402978</v>
      </c>
      <c r="X81" s="34">
        <v>8.5732656412886996</v>
      </c>
      <c r="Y81" s="34">
        <v>3.9452867232982052</v>
      </c>
      <c r="Z81" s="34">
        <v>0.54557508255379406</v>
      </c>
      <c r="AA81" s="34">
        <v>2.7041001808639142E-3</v>
      </c>
      <c r="AB81" s="34">
        <v>1.8828782513376725E-2</v>
      </c>
      <c r="AC81" s="1">
        <v>100.00000000000003</v>
      </c>
      <c r="AD81" s="94"/>
      <c r="AE81" s="96">
        <v>61.135386802719133</v>
      </c>
      <c r="AF81" s="96">
        <v>3.7936618338120662E-2</v>
      </c>
      <c r="AG81" s="96">
        <v>24.888422949621635</v>
      </c>
      <c r="AH81" s="96">
        <v>0.53532783654903604</v>
      </c>
      <c r="AI81" s="96">
        <v>3.7936618338120662E-2</v>
      </c>
      <c r="AJ81" s="96">
        <v>1.4753129353713588E-2</v>
      </c>
      <c r="AK81" s="96">
        <v>0.49739121821091542</v>
      </c>
      <c r="AL81" s="96">
        <v>2.4300511635473954</v>
      </c>
      <c r="AM81" s="96">
        <v>2.9969928487115323</v>
      </c>
      <c r="AN81" s="97">
        <v>0</v>
      </c>
      <c r="AO81" s="96">
        <v>7.4258008146104331</v>
      </c>
      <c r="AP81" s="91">
        <v>100.00000000000003</v>
      </c>
      <c r="CY81" s="1"/>
      <c r="CZ81" s="1"/>
      <c r="DA81" s="1"/>
      <c r="DB81" s="1"/>
      <c r="DC81" s="1"/>
      <c r="DD81" s="1"/>
      <c r="DE81" s="1"/>
    </row>
    <row r="82" spans="1:109" x14ac:dyDescent="0.2">
      <c r="A82" t="s">
        <v>368</v>
      </c>
      <c r="B82" s="14" t="s">
        <v>370</v>
      </c>
      <c r="C82" s="98" t="s">
        <v>371</v>
      </c>
      <c r="D82" s="12" t="s">
        <v>1210</v>
      </c>
      <c r="E82" s="25">
        <v>45.225657741007709</v>
      </c>
      <c r="F82" s="25">
        <v>1.5345989595703184</v>
      </c>
      <c r="G82" s="25">
        <v>16.178922796046344</v>
      </c>
      <c r="H82" s="25">
        <v>14.144550613187771</v>
      </c>
      <c r="I82" s="25">
        <v>0.17667669226746008</v>
      </c>
      <c r="J82" s="25">
        <v>6.2603677584144997</v>
      </c>
      <c r="K82" s="25">
        <v>5.6837899562108269</v>
      </c>
      <c r="L82" s="25">
        <v>3.9335585153753665</v>
      </c>
      <c r="M82" s="25">
        <v>0.89686578316189614</v>
      </c>
      <c r="N82" s="25">
        <v>0.28235186934568024</v>
      </c>
      <c r="O82" s="25">
        <v>5.6826593154121223</v>
      </c>
      <c r="P82" s="95">
        <f t="shared" si="6"/>
        <v>100</v>
      </c>
      <c r="Q82" s="94"/>
      <c r="R82" s="34">
        <v>47.200588194662018</v>
      </c>
      <c r="S82" s="34">
        <v>0.28546586544372576</v>
      </c>
      <c r="T82" s="34">
        <v>16.061174788049843</v>
      </c>
      <c r="U82" s="34">
        <v>16.123227218219441</v>
      </c>
      <c r="V82" s="34">
        <v>0.16414203428501695</v>
      </c>
      <c r="W82" s="34">
        <v>6.3947648122645235</v>
      </c>
      <c r="X82" s="34">
        <v>2.6368363184857428</v>
      </c>
      <c r="Y82" s="34">
        <v>5.9077398956600664</v>
      </c>
      <c r="Z82" s="34">
        <v>1.251853809479555</v>
      </c>
      <c r="AA82" s="34">
        <v>5.158753238379736E-2</v>
      </c>
      <c r="AB82" s="34">
        <v>3.9226195310662773</v>
      </c>
      <c r="AC82" s="1">
        <v>100.00000000000001</v>
      </c>
      <c r="AD82" s="94"/>
      <c r="AE82" s="34">
        <v>43.515063551060017</v>
      </c>
      <c r="AF82" s="34">
        <v>2.6165407612831992</v>
      </c>
      <c r="AG82" s="34">
        <v>16.280910720726961</v>
      </c>
      <c r="AH82" s="34">
        <v>12.430711678713013</v>
      </c>
      <c r="AI82" s="34">
        <v>0.18753363818070709</v>
      </c>
      <c r="AJ82" s="34">
        <v>6.1439591937298319</v>
      </c>
      <c r="AK82" s="34">
        <v>8.3229214659247148</v>
      </c>
      <c r="AL82" s="34">
        <v>2.2236131384283842</v>
      </c>
      <c r="AM82" s="34">
        <v>0.58939143428222218</v>
      </c>
      <c r="AN82" s="34">
        <v>0.48222935532181826</v>
      </c>
      <c r="AO82" s="34">
        <v>7.2071250623491832</v>
      </c>
      <c r="AP82" s="1">
        <v>100.00000000000004</v>
      </c>
      <c r="CY82" s="1"/>
      <c r="CZ82" s="1"/>
      <c r="DA82" s="1"/>
      <c r="DB82" s="1"/>
      <c r="DC82" s="1"/>
      <c r="DD82" s="1"/>
      <c r="DE82" s="1"/>
    </row>
    <row r="83" spans="1:109" x14ac:dyDescent="0.2">
      <c r="A83" t="s">
        <v>368</v>
      </c>
      <c r="B83" s="14" t="s">
        <v>373</v>
      </c>
      <c r="C83" s="98" t="s">
        <v>374</v>
      </c>
      <c r="D83" s="12" t="s">
        <v>1210</v>
      </c>
      <c r="E83" s="25">
        <v>43.253169148543606</v>
      </c>
      <c r="F83" s="25">
        <v>0.36782837550703279</v>
      </c>
      <c r="G83" s="25">
        <v>12.749264302141381</v>
      </c>
      <c r="H83" s="25">
        <v>26.253209275860907</v>
      </c>
      <c r="I83" s="25">
        <v>0.29092648382704578</v>
      </c>
      <c r="J83" s="25">
        <v>4.6808747993802333</v>
      </c>
      <c r="K83" s="25">
        <v>6.7993965025350631</v>
      </c>
      <c r="L83" s="25">
        <v>2.5157886960477014</v>
      </c>
      <c r="M83" s="25">
        <v>0.43178391861215765</v>
      </c>
      <c r="N83" s="25">
        <v>0.21329931328685803</v>
      </c>
      <c r="O83" s="25">
        <v>2.444459184257997</v>
      </c>
      <c r="P83" s="95">
        <f t="shared" si="6"/>
        <v>99.999999999999986</v>
      </c>
      <c r="Q83" s="94"/>
      <c r="R83" s="34">
        <v>39.73825795463673</v>
      </c>
      <c r="S83" s="34">
        <v>9.7382413477394694E-2</v>
      </c>
      <c r="T83" s="34">
        <v>15.096156768372689</v>
      </c>
      <c r="U83" s="34">
        <v>29.313682689014687</v>
      </c>
      <c r="V83" s="34">
        <v>0.21070664406435446</v>
      </c>
      <c r="W83" s="34">
        <v>3.6451258446835895</v>
      </c>
      <c r="X83" s="34">
        <v>5.0227079847517588</v>
      </c>
      <c r="Y83" s="34">
        <v>2.9617968344938963</v>
      </c>
      <c r="Z83" s="34">
        <v>0.45563952792933021</v>
      </c>
      <c r="AA83" s="34">
        <v>4.828953667406541E-3</v>
      </c>
      <c r="AB83" s="34">
        <v>3.4537143849081247</v>
      </c>
      <c r="AC83" s="1">
        <v>99.999999999999986</v>
      </c>
      <c r="AD83" s="94"/>
      <c r="AE83" s="34">
        <v>51.358879502285042</v>
      </c>
      <c r="AF83" s="34">
        <v>0.99150178106883535</v>
      </c>
      <c r="AG83" s="34">
        <v>7.3371131799093803</v>
      </c>
      <c r="AH83" s="34">
        <v>19.195474481492646</v>
      </c>
      <c r="AI83" s="34">
        <v>0.47592085491304087</v>
      </c>
      <c r="AJ83" s="34">
        <v>7.069407699020795</v>
      </c>
      <c r="AK83" s="34">
        <v>10.896604573946499</v>
      </c>
      <c r="AL83" s="34">
        <v>1.4872526716032526</v>
      </c>
      <c r="AM83" s="34">
        <v>0.37677067680615733</v>
      </c>
      <c r="AN83" s="34">
        <v>0.69405124674818464</v>
      </c>
      <c r="AO83" s="34">
        <v>0.11702333220617359</v>
      </c>
      <c r="AP83" s="1">
        <v>100.00000000000003</v>
      </c>
      <c r="CY83" s="1"/>
      <c r="CZ83" s="1"/>
      <c r="DA83" s="1"/>
      <c r="DB83" s="1"/>
      <c r="DC83" s="1"/>
      <c r="DD83" s="1"/>
      <c r="DE83" s="1"/>
    </row>
    <row r="84" spans="1:109" x14ac:dyDescent="0.2">
      <c r="A84" t="s">
        <v>368</v>
      </c>
      <c r="B84" s="14" t="s">
        <v>376</v>
      </c>
      <c r="C84" s="98" t="s">
        <v>283</v>
      </c>
      <c r="D84" s="12" t="s">
        <v>1209</v>
      </c>
      <c r="E84" s="25">
        <v>56.823172795475926</v>
      </c>
      <c r="F84" s="25">
        <v>1.2594804028014923E-2</v>
      </c>
      <c r="G84" s="25">
        <v>21.091241588014082</v>
      </c>
      <c r="H84" s="25">
        <v>4.5245983960361027</v>
      </c>
      <c r="I84" s="25">
        <v>6.9330988768617582E-2</v>
      </c>
      <c r="J84" s="25">
        <v>3.9613288399685178</v>
      </c>
      <c r="K84" s="25">
        <v>8.3039442129073251</v>
      </c>
      <c r="L84" s="25">
        <v>3.9855617233106582</v>
      </c>
      <c r="M84" s="25">
        <v>0.38882637394353814</v>
      </c>
      <c r="N84" s="25">
        <v>0.3716023272228996</v>
      </c>
      <c r="O84" s="25">
        <v>0.46779795032430355</v>
      </c>
      <c r="P84" s="95">
        <f t="shared" si="6"/>
        <v>99.999999999999972</v>
      </c>
      <c r="Q84" s="94"/>
      <c r="R84" s="34">
        <v>53.799374169901753</v>
      </c>
      <c r="S84" s="34">
        <v>1.02122797497927E-2</v>
      </c>
      <c r="T84" s="34">
        <v>22.123596576231094</v>
      </c>
      <c r="U84" s="34">
        <v>5.1327609943884491</v>
      </c>
      <c r="V84" s="34">
        <v>7.5325132152012114E-2</v>
      </c>
      <c r="W84" s="34">
        <v>4.5445393327087951</v>
      </c>
      <c r="X84" s="34">
        <v>9.4743406283077807</v>
      </c>
      <c r="Y84" s="34">
        <v>4.3022727302251873</v>
      </c>
      <c r="Z84" s="34">
        <v>0.11111156194899353</v>
      </c>
      <c r="AA84" s="34">
        <v>0.4264665943861084</v>
      </c>
      <c r="AB84" s="35">
        <v>0</v>
      </c>
      <c r="AC84" s="1">
        <v>99.999999999999972</v>
      </c>
      <c r="AD84" s="94"/>
      <c r="AE84" s="96">
        <v>77.303727160198534</v>
      </c>
      <c r="AF84" s="96">
        <v>2.8731929560353021E-2</v>
      </c>
      <c r="AG84" s="96">
        <v>14.098976203325511</v>
      </c>
      <c r="AH84" s="96">
        <v>0.40543945046275925</v>
      </c>
      <c r="AI84" s="96">
        <v>2.8731929560353021E-2</v>
      </c>
      <c r="AJ84" s="96">
        <v>1.1173528162359505E-2</v>
      </c>
      <c r="AK84" s="96">
        <v>0.37670752090240633</v>
      </c>
      <c r="AL84" s="96">
        <v>1.8404397101715015</v>
      </c>
      <c r="AM84" s="96">
        <v>2.2698224352678884</v>
      </c>
      <c r="AN84" s="97">
        <v>0</v>
      </c>
      <c r="AO84" s="96">
        <v>3.6362501323883429</v>
      </c>
      <c r="AP84" s="91">
        <v>99.999999999999986</v>
      </c>
      <c r="CY84" s="1"/>
      <c r="CZ84" s="1"/>
      <c r="DA84" s="1"/>
      <c r="DB84" s="1"/>
      <c r="DC84" s="1"/>
      <c r="DD84" s="1"/>
      <c r="DE84" s="1"/>
    </row>
    <row r="85" spans="1:109" x14ac:dyDescent="0.2">
      <c r="A85" t="s">
        <v>368</v>
      </c>
      <c r="B85" s="14" t="s">
        <v>378</v>
      </c>
      <c r="C85" s="98" t="s">
        <v>282</v>
      </c>
      <c r="D85" s="12" t="s">
        <v>1209</v>
      </c>
      <c r="E85" s="25">
        <v>55.347698371201624</v>
      </c>
      <c r="F85" s="25">
        <v>7.2742664341613065E-3</v>
      </c>
      <c r="G85" s="25">
        <v>19.988414920541015</v>
      </c>
      <c r="H85" s="25">
        <v>7.2686337842766759</v>
      </c>
      <c r="I85" s="25">
        <v>7.7321204620092565E-2</v>
      </c>
      <c r="J85" s="25">
        <v>4.4535219295854898</v>
      </c>
      <c r="K85" s="25">
        <v>7.7175275715375031</v>
      </c>
      <c r="L85" s="25">
        <v>4.0417961317904272</v>
      </c>
      <c r="M85" s="25">
        <v>0.11914303277572498</v>
      </c>
      <c r="N85" s="25">
        <v>0.56690763601666494</v>
      </c>
      <c r="O85" s="25">
        <v>0.41176115122063833</v>
      </c>
      <c r="P85" s="95">
        <f t="shared" si="6"/>
        <v>100.00000000000001</v>
      </c>
      <c r="Q85" s="94"/>
      <c r="R85" s="34">
        <v>53.30192367254476</v>
      </c>
      <c r="S85" s="34">
        <v>7.4309663627379289E-3</v>
      </c>
      <c r="T85" s="34">
        <v>20.549950586767046</v>
      </c>
      <c r="U85" s="34">
        <v>7.85324027317741</v>
      </c>
      <c r="V85" s="34">
        <v>8.3170771827334442E-2</v>
      </c>
      <c r="W85" s="34">
        <v>4.8153003892637791</v>
      </c>
      <c r="X85" s="34">
        <v>8.3390511320935001</v>
      </c>
      <c r="Y85" s="34">
        <v>4.3424498553028323</v>
      </c>
      <c r="Z85" s="34">
        <v>9.4500897934849004E-2</v>
      </c>
      <c r="AA85" s="34">
        <v>0.61298145472574528</v>
      </c>
      <c r="AB85" s="35">
        <v>0</v>
      </c>
      <c r="AC85" s="1">
        <v>100</v>
      </c>
      <c r="AD85" s="94"/>
      <c r="AE85" s="96">
        <v>80.519592751419083</v>
      </c>
      <c r="AF85" s="96">
        <v>5.3461782365175859E-3</v>
      </c>
      <c r="AG85" s="96">
        <v>13.079092750193004</v>
      </c>
      <c r="AH85" s="96">
        <v>7.5440515115303711E-2</v>
      </c>
      <c r="AI85" s="96">
        <v>5.3461782365175859E-3</v>
      </c>
      <c r="AJ85" s="96">
        <v>2.0790693142012833E-3</v>
      </c>
      <c r="AK85" s="96">
        <v>7.0094336878786134E-2</v>
      </c>
      <c r="AL85" s="96">
        <v>0.34245241703915424</v>
      </c>
      <c r="AM85" s="96">
        <v>0.42234808068488933</v>
      </c>
      <c r="AN85" s="97">
        <v>0</v>
      </c>
      <c r="AO85" s="96">
        <v>5.4782077228825434</v>
      </c>
      <c r="AP85" s="91">
        <v>100</v>
      </c>
      <c r="CY85" s="1"/>
      <c r="CZ85" s="1"/>
      <c r="DA85" s="1"/>
      <c r="DB85" s="1"/>
      <c r="DC85" s="1"/>
      <c r="DD85" s="1"/>
      <c r="DE85" s="1"/>
    </row>
    <row r="86" spans="1:109" x14ac:dyDescent="0.2">
      <c r="A86" t="s">
        <v>368</v>
      </c>
      <c r="B86" s="14" t="s">
        <v>380</v>
      </c>
      <c r="C86" s="98" t="s">
        <v>281</v>
      </c>
      <c r="D86" s="12" t="s">
        <v>1209</v>
      </c>
      <c r="E86" s="25">
        <v>54.730864916213974</v>
      </c>
      <c r="F86" s="25">
        <v>3.0562774906080338E-3</v>
      </c>
      <c r="G86" s="25">
        <v>17.692198027580986</v>
      </c>
      <c r="H86" s="25">
        <v>12.138925271071873</v>
      </c>
      <c r="I86" s="25">
        <v>0.12876331735436641</v>
      </c>
      <c r="J86" s="25">
        <v>4.534100683432996</v>
      </c>
      <c r="K86" s="25">
        <v>5.7447414636652274</v>
      </c>
      <c r="L86" s="25">
        <v>3.7260709078536518</v>
      </c>
      <c r="M86" s="25">
        <v>8.9439017085372718E-2</v>
      </c>
      <c r="N86" s="25">
        <v>0.40172518660916523</v>
      </c>
      <c r="O86" s="25">
        <v>0.8101149316417755</v>
      </c>
      <c r="P86" s="95">
        <f t="shared" si="6"/>
        <v>100</v>
      </c>
      <c r="Q86" s="94"/>
      <c r="R86" s="34">
        <v>50.752937540438651</v>
      </c>
      <c r="S86" s="34">
        <v>3.520450267096437E-3</v>
      </c>
      <c r="T86" s="34">
        <v>18.393123621851949</v>
      </c>
      <c r="U86" s="34">
        <v>13.982527059186245</v>
      </c>
      <c r="V86" s="34">
        <v>0.14831927282958177</v>
      </c>
      <c r="W86" s="34">
        <v>5.2227181632183015</v>
      </c>
      <c r="X86" s="34">
        <v>6.6172252625322745</v>
      </c>
      <c r="Y86" s="34">
        <v>4.2919686982231413</v>
      </c>
      <c r="Z86" s="34">
        <v>0.10302258631771095</v>
      </c>
      <c r="AA86" s="34">
        <v>0.46273728247635065</v>
      </c>
      <c r="AB86" s="34">
        <v>2.1900062658697175E-2</v>
      </c>
      <c r="AC86" s="1">
        <v>100</v>
      </c>
      <c r="AD86" s="94"/>
      <c r="AE86" s="96">
        <v>80.922943628437523</v>
      </c>
      <c r="AF86" s="97">
        <v>0</v>
      </c>
      <c r="AG86" s="96">
        <v>13.077056371562481</v>
      </c>
      <c r="AH86" s="97">
        <v>0</v>
      </c>
      <c r="AI86" s="97">
        <v>0</v>
      </c>
      <c r="AJ86" s="97">
        <v>0</v>
      </c>
      <c r="AK86" s="97">
        <v>0</v>
      </c>
      <c r="AL86" s="97">
        <v>0</v>
      </c>
      <c r="AM86" s="97">
        <v>0</v>
      </c>
      <c r="AN86" s="97">
        <v>0</v>
      </c>
      <c r="AO86" s="96">
        <v>6</v>
      </c>
      <c r="AP86" s="91">
        <v>100</v>
      </c>
      <c r="CY86" s="1"/>
      <c r="CZ86" s="1"/>
      <c r="DA86" s="1"/>
      <c r="DB86" s="1"/>
      <c r="DC86" s="1"/>
      <c r="DD86" s="1"/>
      <c r="DE86" s="1"/>
    </row>
    <row r="87" spans="1:109" x14ac:dyDescent="0.2">
      <c r="A87" t="s">
        <v>368</v>
      </c>
      <c r="B87" s="14" t="s">
        <v>383</v>
      </c>
      <c r="C87" s="98" t="s">
        <v>384</v>
      </c>
      <c r="D87" s="12" t="s">
        <v>1211</v>
      </c>
      <c r="CY87" s="1"/>
      <c r="CZ87" s="1"/>
      <c r="DA87" s="1"/>
      <c r="DB87" s="1"/>
      <c r="DC87" s="1"/>
      <c r="DD87" s="1"/>
      <c r="DE87" s="1"/>
    </row>
    <row r="88" spans="1:109" x14ac:dyDescent="0.2">
      <c r="A88" t="s">
        <v>368</v>
      </c>
      <c r="B88" s="14" t="s">
        <v>382</v>
      </c>
      <c r="C88" s="98" t="s">
        <v>280</v>
      </c>
      <c r="D88" s="12" t="s">
        <v>1209</v>
      </c>
      <c r="E88" s="25">
        <v>56.390569758632267</v>
      </c>
      <c r="F88" s="25">
        <v>4.1165601411740471E-2</v>
      </c>
      <c r="G88" s="25">
        <v>21.693914010274483</v>
      </c>
      <c r="H88" s="25">
        <v>5.2255011805686538</v>
      </c>
      <c r="I88" s="25">
        <v>5.8765557722707175E-2</v>
      </c>
      <c r="J88" s="25">
        <v>3.9276723191278364</v>
      </c>
      <c r="K88" s="25">
        <v>7.5199145095722422</v>
      </c>
      <c r="L88" s="25">
        <v>3.4079766498888868</v>
      </c>
      <c r="M88" s="25">
        <v>0.8942240997399199</v>
      </c>
      <c r="N88" s="25">
        <v>1.2168286189776705E-2</v>
      </c>
      <c r="O88" s="25">
        <v>0.82812802687144649</v>
      </c>
      <c r="P88" s="95">
        <f t="shared" ref="P88:P94" si="7">SUM(E88:O88)</f>
        <v>99.999999999999943</v>
      </c>
      <c r="Q88" s="94"/>
      <c r="R88" s="34">
        <v>51.186820516776436</v>
      </c>
      <c r="S88" s="34">
        <v>1.4076452073613252E-2</v>
      </c>
      <c r="T88" s="34">
        <v>23.641483847472017</v>
      </c>
      <c r="U88" s="34">
        <v>6.4679049480418431</v>
      </c>
      <c r="V88" s="34">
        <v>6.4153624075250534E-2</v>
      </c>
      <c r="W88" s="34">
        <v>4.9969774238808347</v>
      </c>
      <c r="X88" s="34">
        <v>9.4559478246202033</v>
      </c>
      <c r="Y88" s="34">
        <v>3.7734269864197354</v>
      </c>
      <c r="Z88" s="34">
        <v>0.38649796508168693</v>
      </c>
      <c r="AA88" s="34">
        <v>7.764789447205836E-4</v>
      </c>
      <c r="AB88" s="34">
        <v>1.1933932613658703E-2</v>
      </c>
      <c r="AC88" s="1">
        <v>99.999999999999986</v>
      </c>
      <c r="AD88" s="94"/>
      <c r="AE88" s="96">
        <v>73.646071464230715</v>
      </c>
      <c r="AF88" s="96">
        <v>0.13099253981366843</v>
      </c>
      <c r="AG88" s="96">
        <v>15.235821376366429</v>
      </c>
      <c r="AH88" s="96">
        <v>1.1057215116640529</v>
      </c>
      <c r="AI88" s="96">
        <v>4.089886511031858E-2</v>
      </c>
      <c r="AJ88" s="96">
        <v>0.38188346549545865</v>
      </c>
      <c r="AK88" s="96">
        <v>1.1000766931767842</v>
      </c>
      <c r="AL88" s="96">
        <v>2.1961525184342805</v>
      </c>
      <c r="AM88" s="96">
        <v>2.5778312021158816</v>
      </c>
      <c r="AN88" s="96">
        <v>4.9943232715987419E-2</v>
      </c>
      <c r="AO88" s="96">
        <v>3.534607130876426</v>
      </c>
      <c r="AP88" s="91">
        <v>100.00000000000001</v>
      </c>
      <c r="CY88" s="1"/>
      <c r="CZ88" s="1"/>
      <c r="DA88" s="1"/>
      <c r="DB88" s="1"/>
      <c r="DC88" s="1"/>
      <c r="DD88" s="1"/>
      <c r="DE88" s="1"/>
    </row>
    <row r="89" spans="1:109" x14ac:dyDescent="0.2">
      <c r="A89" t="s">
        <v>368</v>
      </c>
      <c r="B89" s="14" t="s">
        <v>386</v>
      </c>
      <c r="C89" s="98" t="s">
        <v>279</v>
      </c>
      <c r="D89" s="12" t="s">
        <v>1209</v>
      </c>
      <c r="E89" s="25">
        <v>54.92287489875509</v>
      </c>
      <c r="F89" s="25">
        <v>1.3385261764445069E-2</v>
      </c>
      <c r="G89" s="25">
        <v>19.037815429295662</v>
      </c>
      <c r="H89" s="25">
        <v>8.0912144595880129</v>
      </c>
      <c r="I89" s="25">
        <v>6.2336795629306357E-2</v>
      </c>
      <c r="J89" s="25">
        <v>4.8347060459697033</v>
      </c>
      <c r="K89" s="25">
        <v>8.2094800107271144</v>
      </c>
      <c r="L89" s="25">
        <v>3.3945720380257631</v>
      </c>
      <c r="M89" s="25">
        <v>0.77207513658502402</v>
      </c>
      <c r="N89" s="25">
        <v>0.35285814511589658</v>
      </c>
      <c r="O89" s="25">
        <v>0.30868177854394419</v>
      </c>
      <c r="P89" s="95">
        <f t="shared" si="7"/>
        <v>99.999999999999986</v>
      </c>
      <c r="Q89" s="94"/>
      <c r="R89" s="34">
        <v>52.53519392888316</v>
      </c>
      <c r="S89" s="34">
        <v>1.2396505197331899E-2</v>
      </c>
      <c r="T89" s="34">
        <v>19.740838767511761</v>
      </c>
      <c r="U89" s="34">
        <v>8.8074742406157078</v>
      </c>
      <c r="V89" s="34">
        <v>6.5871387607736337E-2</v>
      </c>
      <c r="W89" s="34">
        <v>5.280589768543595</v>
      </c>
      <c r="X89" s="34">
        <v>8.938893693436901</v>
      </c>
      <c r="Y89" s="34">
        <v>3.5656831041019479</v>
      </c>
      <c r="Z89" s="34">
        <v>0.66759473141264924</v>
      </c>
      <c r="AA89" s="34">
        <v>0.38546387268920085</v>
      </c>
      <c r="AB89" s="35">
        <v>0</v>
      </c>
      <c r="AC89" s="1">
        <v>99.999999999999986</v>
      </c>
      <c r="AD89" s="94"/>
      <c r="AE89" s="96">
        <v>80.762282293158563</v>
      </c>
      <c r="AF89" s="96">
        <v>2.408555383608613E-2</v>
      </c>
      <c r="AG89" s="96">
        <v>11.429719258510602</v>
      </c>
      <c r="AH89" s="96">
        <v>0.33987392635365982</v>
      </c>
      <c r="AI89" s="96">
        <v>2.408555383608613E-2</v>
      </c>
      <c r="AJ89" s="96">
        <v>9.3666042695890479E-3</v>
      </c>
      <c r="AK89" s="96">
        <v>0.31578837251757369</v>
      </c>
      <c r="AL89" s="96">
        <v>1.5428135318337393</v>
      </c>
      <c r="AM89" s="96">
        <v>1.9027587530508046</v>
      </c>
      <c r="AN89" s="97">
        <v>0</v>
      </c>
      <c r="AO89" s="96">
        <v>3.649226152633319</v>
      </c>
      <c r="AP89" s="91">
        <v>100.00000000000003</v>
      </c>
      <c r="CY89" s="1"/>
      <c r="CZ89" s="1"/>
      <c r="DA89" s="1"/>
      <c r="DB89" s="1"/>
      <c r="DC89" s="1"/>
      <c r="DD89" s="1"/>
      <c r="DE89" s="1"/>
    </row>
    <row r="90" spans="1:109" x14ac:dyDescent="0.2">
      <c r="A90" t="s">
        <v>368</v>
      </c>
      <c r="B90" s="14" t="s">
        <v>388</v>
      </c>
      <c r="C90" s="98" t="s">
        <v>278</v>
      </c>
      <c r="D90" s="12" t="s">
        <v>1209</v>
      </c>
      <c r="E90" s="25">
        <v>57.17054847596448</v>
      </c>
      <c r="F90" s="25">
        <v>1.6200833753719106E-2</v>
      </c>
      <c r="G90" s="25">
        <v>21.544015795391136</v>
      </c>
      <c r="H90" s="25">
        <v>3.6960587999800345</v>
      </c>
      <c r="I90" s="25">
        <v>5.8593770857155933E-2</v>
      </c>
      <c r="J90" s="25">
        <v>3.409301521471988</v>
      </c>
      <c r="K90" s="25">
        <v>8.3066521101530526</v>
      </c>
      <c r="L90" s="25">
        <v>3.2738030014351938</v>
      </c>
      <c r="M90" s="25">
        <v>1.0797786974972119</v>
      </c>
      <c r="N90" s="25">
        <v>3.4212180260923008E-3</v>
      </c>
      <c r="O90" s="25">
        <v>1.4416257754699371</v>
      </c>
      <c r="P90" s="95">
        <f t="shared" si="7"/>
        <v>100.00000000000001</v>
      </c>
      <c r="Q90" s="94"/>
      <c r="R90" s="34">
        <v>53.816537224284282</v>
      </c>
      <c r="S90" s="34">
        <v>1.2996764647394252E-2</v>
      </c>
      <c r="T90" s="34">
        <v>22.430390310356735</v>
      </c>
      <c r="U90" s="34">
        <v>4.5584744487646569</v>
      </c>
      <c r="V90" s="34">
        <v>6.6486350894256682E-2</v>
      </c>
      <c r="W90" s="34">
        <v>4.2988149677668677</v>
      </c>
      <c r="X90" s="34">
        <v>10.383367703489935</v>
      </c>
      <c r="Y90" s="34">
        <v>3.6538662669365558</v>
      </c>
      <c r="Z90" s="34">
        <v>0.77428301576909853</v>
      </c>
      <c r="AA90" s="34">
        <v>4.3167458822084932E-3</v>
      </c>
      <c r="AB90" s="34">
        <v>4.6620120795570053E-4</v>
      </c>
      <c r="AC90" s="1">
        <v>99.999999999999957</v>
      </c>
      <c r="AD90" s="94"/>
      <c r="AE90" s="96">
        <v>69.984001095662478</v>
      </c>
      <c r="AF90" s="96">
        <v>2.8441456877319332E-2</v>
      </c>
      <c r="AG90" s="96">
        <v>18.157766615359268</v>
      </c>
      <c r="AH90" s="96">
        <v>0.40134055815772834</v>
      </c>
      <c r="AI90" s="96">
        <v>2.8441456877319332E-2</v>
      </c>
      <c r="AJ90" s="96">
        <v>1.1060566563401961E-2</v>
      </c>
      <c r="AK90" s="96">
        <v>0.37289910128040904</v>
      </c>
      <c r="AL90" s="96">
        <v>1.821833321086066</v>
      </c>
      <c r="AM90" s="96">
        <v>2.2468750933082275</v>
      </c>
      <c r="AN90" s="97">
        <v>0</v>
      </c>
      <c r="AO90" s="96">
        <v>6.9473407348277902</v>
      </c>
      <c r="AP90" s="91">
        <v>100</v>
      </c>
      <c r="CY90" s="1"/>
      <c r="CZ90" s="1"/>
      <c r="DA90" s="1"/>
      <c r="DB90" s="1"/>
      <c r="DC90" s="1"/>
      <c r="DD90" s="1"/>
      <c r="DE90" s="1"/>
    </row>
    <row r="91" spans="1:109" x14ac:dyDescent="0.2">
      <c r="A91" t="s">
        <v>368</v>
      </c>
      <c r="B91" s="14" t="s">
        <v>389</v>
      </c>
      <c r="C91" s="98" t="s">
        <v>277</v>
      </c>
      <c r="D91" s="12" t="s">
        <v>1209</v>
      </c>
      <c r="E91" s="25">
        <v>54.502488014839862</v>
      </c>
      <c r="F91" s="25">
        <v>0.19937277397032777</v>
      </c>
      <c r="G91" s="25">
        <v>18.436155789332457</v>
      </c>
      <c r="H91" s="25">
        <v>9.3826961441899783</v>
      </c>
      <c r="I91" s="25">
        <v>0.11721395403228506</v>
      </c>
      <c r="J91" s="25">
        <v>3.9058981785812197</v>
      </c>
      <c r="K91" s="25">
        <v>7.9356425924406198</v>
      </c>
      <c r="L91" s="25">
        <v>2.7272016776570727</v>
      </c>
      <c r="M91" s="25">
        <v>0.59833065051656598</v>
      </c>
      <c r="N91" s="25">
        <v>0.13423839452459524</v>
      </c>
      <c r="O91" s="25">
        <v>2.0607618299150072</v>
      </c>
      <c r="P91" s="95">
        <f t="shared" si="7"/>
        <v>100</v>
      </c>
      <c r="Q91" s="94"/>
      <c r="R91" s="34">
        <v>51.11806463674958</v>
      </c>
      <c r="S91" s="34">
        <v>1.4224907333510742E-2</v>
      </c>
      <c r="T91" s="34">
        <v>22.838280757716383</v>
      </c>
      <c r="U91" s="34">
        <v>8.6230621477482394</v>
      </c>
      <c r="V91" s="34">
        <v>3.9251498099732697E-2</v>
      </c>
      <c r="W91" s="34">
        <v>3.8572808105014218</v>
      </c>
      <c r="X91" s="34">
        <v>8.837743165447808</v>
      </c>
      <c r="Y91" s="34">
        <v>3.6799062895112522</v>
      </c>
      <c r="Z91" s="34">
        <v>0.78120363865493347</v>
      </c>
      <c r="AA91" s="34">
        <v>2.0377583483873287E-3</v>
      </c>
      <c r="AB91" s="34">
        <v>0.20894438988873071</v>
      </c>
      <c r="AC91" s="1">
        <v>99.999999999999986</v>
      </c>
      <c r="AD91" s="94"/>
      <c r="AE91" s="96">
        <v>61.12157903962791</v>
      </c>
      <c r="AF91" s="96">
        <v>0.56147598784362474</v>
      </c>
      <c r="AG91" s="96">
        <v>9.8266933748909437</v>
      </c>
      <c r="AH91" s="96">
        <v>10.868351455674254</v>
      </c>
      <c r="AI91" s="96">
        <v>0.26968914247185205</v>
      </c>
      <c r="AJ91" s="96">
        <v>4.0009816680728294</v>
      </c>
      <c r="AK91" s="96">
        <v>6.1713580632345462</v>
      </c>
      <c r="AL91" s="96">
        <v>0.86394822466961729</v>
      </c>
      <c r="AM91" s="96">
        <v>0.24067653362949371</v>
      </c>
      <c r="AN91" s="96">
        <v>0.39278998415430932</v>
      </c>
      <c r="AO91" s="96">
        <v>5.6824565257306174</v>
      </c>
      <c r="AP91" s="91">
        <v>99.999999999999986</v>
      </c>
      <c r="CY91" s="1"/>
      <c r="CZ91" s="1"/>
      <c r="DA91" s="1"/>
      <c r="DB91" s="1"/>
      <c r="DC91" s="1"/>
      <c r="DD91" s="1"/>
      <c r="DE91" s="1"/>
    </row>
    <row r="92" spans="1:109" x14ac:dyDescent="0.2">
      <c r="A92" t="s">
        <v>368</v>
      </c>
      <c r="B92" s="14" t="s">
        <v>390</v>
      </c>
      <c r="C92" s="98" t="s">
        <v>276</v>
      </c>
      <c r="D92" s="12" t="s">
        <v>1209</v>
      </c>
      <c r="E92" s="25">
        <v>54.715399440719537</v>
      </c>
      <c r="F92" s="25">
        <v>0.1171583264326904</v>
      </c>
      <c r="G92" s="25">
        <v>20.148124420015836</v>
      </c>
      <c r="H92" s="25">
        <v>8.8243876276243203</v>
      </c>
      <c r="I92" s="25">
        <v>7.4005589841324909E-2</v>
      </c>
      <c r="J92" s="25">
        <v>2.9322662735639482</v>
      </c>
      <c r="K92" s="25">
        <v>8.2788992035292495</v>
      </c>
      <c r="L92" s="25">
        <v>3.2880461767594289</v>
      </c>
      <c r="M92" s="25">
        <v>0.57035383102405146</v>
      </c>
      <c r="N92" s="25">
        <v>8.0097173672688593E-2</v>
      </c>
      <c r="O92" s="25">
        <v>0.97126193681692752</v>
      </c>
      <c r="P92" s="95">
        <f t="shared" si="7"/>
        <v>99.999999999999986</v>
      </c>
      <c r="Q92" s="94"/>
      <c r="R92" s="34">
        <v>50.272186000063904</v>
      </c>
      <c r="S92" s="34">
        <v>1.1179796030881844E-2</v>
      </c>
      <c r="T92" s="34">
        <v>23.468858777815143</v>
      </c>
      <c r="U92" s="34">
        <v>9.0814463310428426</v>
      </c>
      <c r="V92" s="34">
        <v>2.8071084048715143E-2</v>
      </c>
      <c r="W92" s="34">
        <v>2.9276156759693293</v>
      </c>
      <c r="X92" s="34">
        <v>9.55712378212103</v>
      </c>
      <c r="Y92" s="34">
        <v>4.0640712802497188</v>
      </c>
      <c r="Z92" s="34">
        <v>0.51959205874791026</v>
      </c>
      <c r="AA92" s="34">
        <v>6.9749339681665686E-3</v>
      </c>
      <c r="AB92" s="34">
        <v>6.2880279942374509E-2</v>
      </c>
      <c r="AC92" s="1">
        <v>100.00000000000001</v>
      </c>
      <c r="AD92" s="94"/>
      <c r="AE92" s="96">
        <v>67.403998826470641</v>
      </c>
      <c r="AF92" s="96">
        <v>0.41980395300892859</v>
      </c>
      <c r="AG92" s="96">
        <v>10.665017543566233</v>
      </c>
      <c r="AH92" s="96">
        <v>8.0902984487310992</v>
      </c>
      <c r="AI92" s="96">
        <v>0.20518194447057331</v>
      </c>
      <c r="AJ92" s="96">
        <v>2.9455471052346724</v>
      </c>
      <c r="AK92" s="96">
        <v>4.6286402593227898</v>
      </c>
      <c r="AL92" s="96">
        <v>1.0719312448552512</v>
      </c>
      <c r="AM92" s="96">
        <v>0.71531553523325464</v>
      </c>
      <c r="AN92" s="96">
        <v>0.28891424226317058</v>
      </c>
      <c r="AO92" s="96">
        <v>3.5653508968433902</v>
      </c>
      <c r="AP92" s="91">
        <v>100</v>
      </c>
      <c r="CY92" s="1"/>
      <c r="CZ92" s="1"/>
      <c r="DA92" s="1"/>
      <c r="DB92" s="1"/>
      <c r="DC92" s="1"/>
      <c r="DD92" s="1"/>
      <c r="DE92" s="1"/>
    </row>
    <row r="93" spans="1:109" x14ac:dyDescent="0.2">
      <c r="A93" t="s">
        <v>368</v>
      </c>
      <c r="B93" s="14" t="s">
        <v>391</v>
      </c>
      <c r="C93" s="98" t="s">
        <v>275</v>
      </c>
      <c r="D93" s="12" t="s">
        <v>1209</v>
      </c>
      <c r="E93" s="25">
        <v>54.043735238109036</v>
      </c>
      <c r="F93" s="25">
        <v>0.11432540861529406</v>
      </c>
      <c r="G93" s="25">
        <v>20.738453756612802</v>
      </c>
      <c r="H93" s="25">
        <v>8.5685545996812689</v>
      </c>
      <c r="I93" s="25">
        <v>4.3946388179458659E-2</v>
      </c>
      <c r="J93" s="25">
        <v>1.4818455413137577</v>
      </c>
      <c r="K93" s="25">
        <v>9.1551404757089809</v>
      </c>
      <c r="L93" s="25">
        <v>3.3509801723965094</v>
      </c>
      <c r="M93" s="25">
        <v>0.36986269537412753</v>
      </c>
      <c r="N93" s="25">
        <v>0.37183040731322559</v>
      </c>
      <c r="O93" s="25">
        <v>1.7613253166955116</v>
      </c>
      <c r="P93" s="95">
        <f t="shared" si="7"/>
        <v>99.999999999999957</v>
      </c>
      <c r="Q93" s="94"/>
      <c r="R93" s="34">
        <v>50.784504389870605</v>
      </c>
      <c r="S93" s="34">
        <v>7.8387432707503774E-3</v>
      </c>
      <c r="T93" s="34">
        <v>22.883354472960495</v>
      </c>
      <c r="U93" s="34">
        <v>9.8712336937488683</v>
      </c>
      <c r="V93" s="34">
        <v>4.0800990320381751E-2</v>
      </c>
      <c r="W93" s="34">
        <v>1.3664190378472416</v>
      </c>
      <c r="X93" s="34">
        <v>10.576837319783969</v>
      </c>
      <c r="Y93" s="34">
        <v>3.8601657559506446</v>
      </c>
      <c r="Z93" s="34">
        <v>0.19878120312444866</v>
      </c>
      <c r="AA93" s="34">
        <v>0.40081732274013837</v>
      </c>
      <c r="AB93" s="34">
        <v>9.2470703824415607E-3</v>
      </c>
      <c r="AC93" s="1">
        <v>99.999999999999986</v>
      </c>
      <c r="AD93" s="94"/>
      <c r="AE93" s="96">
        <v>66.616758254822614</v>
      </c>
      <c r="AF93" s="96">
        <v>0.52511536388147417</v>
      </c>
      <c r="AG93" s="96">
        <v>12.464143856232294</v>
      </c>
      <c r="AH93" s="96">
        <v>3.5432541543458695</v>
      </c>
      <c r="AI93" s="96">
        <v>5.6080281579574918E-2</v>
      </c>
      <c r="AJ93" s="96">
        <v>1.9271224033708474</v>
      </c>
      <c r="AK93" s="96">
        <v>3.6707093397539943</v>
      </c>
      <c r="AL93" s="96">
        <v>1.386712417240398</v>
      </c>
      <c r="AM93" s="96">
        <v>1.0298378980976484</v>
      </c>
      <c r="AN93" s="96">
        <v>0.26000857823257467</v>
      </c>
      <c r="AO93" s="96">
        <v>8.5202574524427046</v>
      </c>
      <c r="AP93" s="91">
        <v>100</v>
      </c>
      <c r="CY93" s="1"/>
      <c r="CZ93" s="1"/>
      <c r="DA93" s="1"/>
      <c r="DB93" s="1"/>
      <c r="DC93" s="1"/>
      <c r="DD93" s="1"/>
      <c r="DE93" s="1"/>
    </row>
    <row r="94" spans="1:109" x14ac:dyDescent="0.2">
      <c r="A94" t="s">
        <v>368</v>
      </c>
      <c r="B94" s="14" t="s">
        <v>393</v>
      </c>
      <c r="C94" s="98" t="s">
        <v>394</v>
      </c>
      <c r="D94" s="12" t="s">
        <v>1210</v>
      </c>
      <c r="E94" s="28">
        <v>48.734705424586529</v>
      </c>
      <c r="F94" s="28">
        <v>0.27916158728443691</v>
      </c>
      <c r="G94" s="28">
        <v>16.352363701749095</v>
      </c>
      <c r="H94" s="28">
        <v>15.738646108783461</v>
      </c>
      <c r="I94" s="28">
        <v>0.16522105435533938</v>
      </c>
      <c r="J94" s="28">
        <v>5.9789065758405693</v>
      </c>
      <c r="K94" s="28">
        <v>6.1868839548475698</v>
      </c>
      <c r="L94" s="28">
        <v>3.1744307608875433</v>
      </c>
      <c r="M94" s="28">
        <v>0.76806666611726726</v>
      </c>
      <c r="N94" s="28">
        <v>9.1072866276139183E-2</v>
      </c>
      <c r="O94" s="28">
        <v>2.5305412992720351</v>
      </c>
      <c r="P94" s="95">
        <f t="shared" si="7"/>
        <v>99.999999999999972</v>
      </c>
      <c r="Q94" s="94"/>
      <c r="R94" s="96">
        <v>47.677943615942418</v>
      </c>
      <c r="S94" s="96">
        <v>0.18764824955550549</v>
      </c>
      <c r="T94" s="96">
        <v>16.758135305059202</v>
      </c>
      <c r="U94" s="96">
        <v>16.481271551051993</v>
      </c>
      <c r="V94" s="96">
        <v>0.12889145648266784</v>
      </c>
      <c r="W94" s="96">
        <v>6.2968311639671963</v>
      </c>
      <c r="X94" s="96">
        <v>5.9399931215067152</v>
      </c>
      <c r="Y94" s="96">
        <v>3.7076310800896755</v>
      </c>
      <c r="Z94" s="96">
        <v>0.89435533711631421</v>
      </c>
      <c r="AA94" s="96">
        <v>1.6271188156534676E-3</v>
      </c>
      <c r="AB94" s="96">
        <v>1.9256720004126369</v>
      </c>
      <c r="AC94" s="91">
        <v>99.999999999999957</v>
      </c>
      <c r="AD94" s="94"/>
      <c r="AE94" s="96">
        <v>53.078083683738754</v>
      </c>
      <c r="AF94" s="96">
        <v>0.6552889589049965</v>
      </c>
      <c r="AG94" s="96">
        <v>14.6846089195624</v>
      </c>
      <c r="AH94" s="96">
        <v>12.686394244400727</v>
      </c>
      <c r="AI94" s="96">
        <v>0.31453870027439823</v>
      </c>
      <c r="AJ94" s="96">
        <v>4.6722102769926241</v>
      </c>
      <c r="AK94" s="96">
        <v>7.2016256583659111</v>
      </c>
      <c r="AL94" s="96">
        <v>0.98293343835749447</v>
      </c>
      <c r="AM94" s="96">
        <v>0.24900980438389861</v>
      </c>
      <c r="AN94" s="96">
        <v>0.45870227123349749</v>
      </c>
      <c r="AO94" s="96">
        <v>5.0166040437852963</v>
      </c>
      <c r="AP94" s="91">
        <v>100</v>
      </c>
      <c r="CY94" s="1"/>
      <c r="CZ94" s="1"/>
      <c r="DA94" s="1"/>
      <c r="DB94" s="1"/>
      <c r="DC94" s="1"/>
      <c r="DD94" s="1"/>
      <c r="DE94" s="1"/>
    </row>
    <row r="95" spans="1:109" x14ac:dyDescent="0.2">
      <c r="A95" t="s">
        <v>368</v>
      </c>
      <c r="B95" s="14" t="s">
        <v>395</v>
      </c>
      <c r="C95" s="98" t="s">
        <v>396</v>
      </c>
      <c r="D95" s="12" t="s">
        <v>1211</v>
      </c>
      <c r="CY95" s="1"/>
      <c r="CZ95" s="1"/>
      <c r="DA95" s="1"/>
      <c r="DB95" s="1"/>
      <c r="DC95" s="1"/>
      <c r="DD95" s="1"/>
      <c r="DE95" s="1"/>
    </row>
    <row r="96" spans="1:109" x14ac:dyDescent="0.2">
      <c r="A96" s="19" t="s">
        <v>397</v>
      </c>
      <c r="B96" s="86" t="s">
        <v>399</v>
      </c>
      <c r="C96" s="121" t="s">
        <v>400</v>
      </c>
      <c r="D96" s="116" t="s">
        <v>1210</v>
      </c>
      <c r="E96" s="134">
        <v>67.183582355426012</v>
      </c>
      <c r="F96" s="134">
        <v>3.7619964042003753E-2</v>
      </c>
      <c r="G96" s="134">
        <v>14.889553424921699</v>
      </c>
      <c r="H96" s="134">
        <v>7.4904303579046134</v>
      </c>
      <c r="I96" s="134">
        <v>8.1342267399237472E-2</v>
      </c>
      <c r="J96" s="134">
        <v>0.95497040709456826</v>
      </c>
      <c r="K96" s="134">
        <v>1.8165785385901509</v>
      </c>
      <c r="L96" s="134">
        <v>2.8196650644444832</v>
      </c>
      <c r="M96" s="134">
        <v>1.8611183748088427</v>
      </c>
      <c r="N96" s="134">
        <v>2.4527038655331915E-2</v>
      </c>
      <c r="O96" s="134">
        <v>2.8406122067130686</v>
      </c>
      <c r="P96" s="135">
        <f>SUM(E96:O96)</f>
        <v>100.00000000000001</v>
      </c>
      <c r="Q96" s="94"/>
      <c r="R96" s="136">
        <v>49.333965166840485</v>
      </c>
      <c r="S96" s="136">
        <v>3.0804906362927282E-2</v>
      </c>
      <c r="T96" s="136">
        <v>17.693847893668767</v>
      </c>
      <c r="U96" s="136">
        <v>18.464486292976964</v>
      </c>
      <c r="V96" s="136">
        <v>0.16958136920653613</v>
      </c>
      <c r="W96" s="136">
        <v>2.3192919529489644</v>
      </c>
      <c r="X96" s="136">
        <v>3.9743636999481917</v>
      </c>
      <c r="Y96" s="136">
        <v>4.8716912134347412</v>
      </c>
      <c r="Z96" s="136">
        <v>1.911318762045688</v>
      </c>
      <c r="AA96" s="136">
        <v>4.7847063323709124E-2</v>
      </c>
      <c r="AB96" s="136">
        <v>1.1828016792430276</v>
      </c>
      <c r="AC96" s="110">
        <v>99.999999999999986</v>
      </c>
      <c r="AD96" s="94"/>
      <c r="AE96" s="136">
        <v>78.634582455876895</v>
      </c>
      <c r="AF96" s="136">
        <v>4.1992003248401286E-2</v>
      </c>
      <c r="AG96" s="136">
        <v>13.090524577185313</v>
      </c>
      <c r="AH96" s="136">
        <v>0.45028410226240789</v>
      </c>
      <c r="AI96" s="136">
        <v>2.4734556825745713E-2</v>
      </c>
      <c r="AJ96" s="136">
        <v>7.9722159831512276E-2</v>
      </c>
      <c r="AK96" s="136">
        <v>0.43230245925422306</v>
      </c>
      <c r="AL96" s="136">
        <v>1.5032361802865839</v>
      </c>
      <c r="AM96" s="136">
        <v>1.8289135026696584</v>
      </c>
      <c r="AN96" s="136">
        <v>9.5666279082112487E-3</v>
      </c>
      <c r="AO96" s="136">
        <v>3.904141374651056</v>
      </c>
      <c r="AP96" s="110">
        <v>100.00000000000001</v>
      </c>
      <c r="CY96" s="1"/>
      <c r="CZ96" s="1"/>
      <c r="DA96" s="1"/>
      <c r="DB96" s="1"/>
      <c r="DC96" s="1"/>
      <c r="DD96" s="1"/>
      <c r="DE96" s="1"/>
    </row>
    <row r="97" spans="1:109" x14ac:dyDescent="0.2">
      <c r="A97" s="29"/>
      <c r="E97" s="17" t="s">
        <v>414</v>
      </c>
      <c r="CY97" s="1"/>
      <c r="CZ97" s="1"/>
      <c r="DA97" s="1"/>
      <c r="DB97" s="1"/>
      <c r="DC97" s="1"/>
      <c r="DD97" s="1"/>
      <c r="DE97" s="1"/>
    </row>
    <row r="98" spans="1:109" ht="17" customHeight="1" x14ac:dyDescent="0.2">
      <c r="E98" s="17" t="s">
        <v>273</v>
      </c>
      <c r="F98" s="21"/>
      <c r="G98" s="21"/>
      <c r="H98" s="21"/>
      <c r="I98" s="21"/>
      <c r="J98" s="21"/>
      <c r="K98" s="21"/>
      <c r="L98" s="21"/>
      <c r="M98" s="21"/>
      <c r="N98" s="21"/>
      <c r="CY98" s="1"/>
      <c r="CZ98" s="1"/>
      <c r="DA98" s="1"/>
      <c r="DB98" s="1"/>
      <c r="DC98" s="1"/>
      <c r="DD98" s="1"/>
      <c r="DE98" s="1"/>
    </row>
    <row r="99" spans="1:109" x14ac:dyDescent="0.2">
      <c r="CY99" s="1"/>
      <c r="CZ99" s="1"/>
      <c r="DA99" s="1"/>
      <c r="DB99" s="1"/>
      <c r="DC99" s="1"/>
      <c r="DD99" s="1"/>
      <c r="DE99" s="1"/>
    </row>
    <row r="100" spans="1:109" x14ac:dyDescent="0.2">
      <c r="CY100" s="1"/>
      <c r="CZ100" s="1"/>
      <c r="DA100" s="1"/>
      <c r="DB100" s="1"/>
      <c r="DC100" s="1"/>
      <c r="DD100" s="1"/>
      <c r="DE100" s="1"/>
    </row>
    <row r="101" spans="1:109" x14ac:dyDescent="0.2">
      <c r="CY101" s="1"/>
      <c r="CZ101" s="1"/>
      <c r="DA101" s="1"/>
      <c r="DB101" s="1"/>
      <c r="DC101" s="1"/>
      <c r="DD101" s="1"/>
      <c r="DE101" s="1"/>
    </row>
    <row r="102" spans="1:109" x14ac:dyDescent="0.2">
      <c r="CY102" s="1"/>
      <c r="CZ102" s="1"/>
      <c r="DA102" s="1"/>
      <c r="DB102" s="1"/>
      <c r="DC102" s="1"/>
      <c r="DD102" s="1"/>
      <c r="DE102" s="1"/>
    </row>
    <row r="103" spans="1:109" x14ac:dyDescent="0.2">
      <c r="E103" s="17" t="s">
        <v>1247</v>
      </c>
      <c r="CY103" s="1"/>
      <c r="CZ103" s="1"/>
      <c r="DA103" s="1"/>
      <c r="DB103" s="1"/>
      <c r="DC103" s="1"/>
      <c r="DD103" s="1"/>
      <c r="DE103" s="1"/>
    </row>
    <row r="104" spans="1:109" x14ac:dyDescent="0.2">
      <c r="A104" s="19" t="s">
        <v>317</v>
      </c>
      <c r="B104" s="19" t="s">
        <v>1189</v>
      </c>
      <c r="C104" s="115" t="s">
        <v>269</v>
      </c>
      <c r="D104" s="116" t="s">
        <v>1208</v>
      </c>
      <c r="E104" s="19" t="s">
        <v>412</v>
      </c>
      <c r="F104" s="19" t="s">
        <v>243</v>
      </c>
      <c r="G104" s="19" t="s">
        <v>243</v>
      </c>
      <c r="H104" s="19" t="s">
        <v>243</v>
      </c>
      <c r="I104" s="19" t="s">
        <v>241</v>
      </c>
      <c r="J104" s="19" t="s">
        <v>239</v>
      </c>
      <c r="K104" s="19" t="s">
        <v>237</v>
      </c>
      <c r="L104" s="19" t="s">
        <v>235</v>
      </c>
      <c r="M104" s="19" t="s">
        <v>231</v>
      </c>
      <c r="N104" s="19" t="s">
        <v>231</v>
      </c>
      <c r="O104" s="19" t="s">
        <v>229</v>
      </c>
      <c r="P104" s="19" t="s">
        <v>73</v>
      </c>
      <c r="Q104" s="19" t="s">
        <v>227</v>
      </c>
      <c r="R104" s="19" t="s">
        <v>225</v>
      </c>
      <c r="S104" s="19" t="s">
        <v>70</v>
      </c>
      <c r="T104" s="19" t="s">
        <v>222</v>
      </c>
      <c r="U104" s="19" t="s">
        <v>222</v>
      </c>
      <c r="V104" s="19" t="s">
        <v>216</v>
      </c>
      <c r="W104" s="19" t="s">
        <v>216</v>
      </c>
      <c r="X104" s="19" t="s">
        <v>214</v>
      </c>
      <c r="Y104" s="19" t="s">
        <v>211</v>
      </c>
      <c r="Z104" s="19" t="s">
        <v>209</v>
      </c>
      <c r="AA104" s="19" t="s">
        <v>207</v>
      </c>
      <c r="AB104" s="19" t="s">
        <v>68</v>
      </c>
      <c r="AC104" s="19" t="s">
        <v>205</v>
      </c>
      <c r="AD104" s="19" t="s">
        <v>204</v>
      </c>
      <c r="AE104" s="19" t="s">
        <v>202</v>
      </c>
      <c r="AF104" s="19" t="s">
        <v>66</v>
      </c>
      <c r="AG104" s="19" t="s">
        <v>200</v>
      </c>
      <c r="AH104" s="19" t="s">
        <v>198</v>
      </c>
      <c r="AI104" s="19" t="s">
        <v>196</v>
      </c>
      <c r="AJ104" s="19" t="s">
        <v>194</v>
      </c>
      <c r="AK104" s="19" t="s">
        <v>191</v>
      </c>
      <c r="AL104" s="19" t="s">
        <v>186</v>
      </c>
      <c r="AM104" s="19" t="s">
        <v>184</v>
      </c>
      <c r="AN104" s="19" t="s">
        <v>181</v>
      </c>
      <c r="AO104" s="19" t="s">
        <v>61</v>
      </c>
      <c r="AP104" s="19" t="s">
        <v>58</v>
      </c>
      <c r="AQ104" s="19" t="s">
        <v>177</v>
      </c>
      <c r="AR104" s="19" t="s">
        <v>175</v>
      </c>
      <c r="AS104" s="19" t="s">
        <v>56</v>
      </c>
      <c r="AT104" s="118" t="s">
        <v>52</v>
      </c>
      <c r="AU104" s="19" t="s">
        <v>172</v>
      </c>
      <c r="AV104" s="118" t="s">
        <v>169</v>
      </c>
      <c r="AW104" s="118" t="s">
        <v>166</v>
      </c>
      <c r="AX104" s="118" t="s">
        <v>164</v>
      </c>
      <c r="AY104" s="118" t="s">
        <v>163</v>
      </c>
      <c r="AZ104" s="118" t="s">
        <v>49</v>
      </c>
      <c r="BA104" s="118" t="s">
        <v>159</v>
      </c>
      <c r="BB104" s="118" t="s">
        <v>159</v>
      </c>
      <c r="BC104" s="118" t="s">
        <v>46</v>
      </c>
      <c r="BD104" s="118" t="s">
        <v>157</v>
      </c>
      <c r="BE104" s="118" t="s">
        <v>152</v>
      </c>
      <c r="BF104" s="118" t="s">
        <v>149</v>
      </c>
      <c r="BG104" s="118" t="s">
        <v>149</v>
      </c>
      <c r="BH104" s="118" t="s">
        <v>147</v>
      </c>
      <c r="BI104" s="19" t="s">
        <v>142</v>
      </c>
      <c r="BJ104" s="118" t="s">
        <v>142</v>
      </c>
      <c r="BK104" s="118" t="s">
        <v>142</v>
      </c>
      <c r="BL104" s="118" t="s">
        <v>139</v>
      </c>
      <c r="BM104" s="118" t="s">
        <v>136</v>
      </c>
      <c r="BN104" s="118" t="s">
        <v>135</v>
      </c>
      <c r="BO104" s="118" t="s">
        <v>133</v>
      </c>
      <c r="BP104" s="118" t="s">
        <v>129</v>
      </c>
      <c r="BQ104" s="118" t="s">
        <v>124</v>
      </c>
      <c r="BR104" s="118" t="s">
        <v>124</v>
      </c>
      <c r="BS104" s="118" t="s">
        <v>124</v>
      </c>
      <c r="BT104" s="118" t="s">
        <v>121</v>
      </c>
      <c r="BU104" s="118" t="s">
        <v>119</v>
      </c>
      <c r="BV104" s="118" t="s">
        <v>117</v>
      </c>
      <c r="BW104" s="118" t="s">
        <v>114</v>
      </c>
      <c r="BX104" s="118" t="s">
        <v>111</v>
      </c>
      <c r="BY104" s="118" t="s">
        <v>106</v>
      </c>
      <c r="BZ104" s="118" t="s">
        <v>103</v>
      </c>
      <c r="CA104" s="118" t="s">
        <v>102</v>
      </c>
      <c r="CB104" s="118" t="s">
        <v>97</v>
      </c>
      <c r="CC104" s="118" t="s">
        <v>94</v>
      </c>
      <c r="CD104" s="118" t="s">
        <v>91</v>
      </c>
      <c r="CE104" s="118" t="s">
        <v>42</v>
      </c>
      <c r="CF104" s="118" t="s">
        <v>88</v>
      </c>
      <c r="CG104" s="118" t="s">
        <v>39</v>
      </c>
      <c r="CH104" s="118" t="s">
        <v>34</v>
      </c>
      <c r="CI104" s="118" t="s">
        <v>32</v>
      </c>
      <c r="CJ104" s="118" t="s">
        <v>85</v>
      </c>
      <c r="CK104" s="118" t="s">
        <v>83</v>
      </c>
      <c r="CL104" s="118" t="s">
        <v>81</v>
      </c>
      <c r="CM104" s="118" t="s">
        <v>253</v>
      </c>
      <c r="CN104" s="19" t="s">
        <v>1206</v>
      </c>
      <c r="CY104" s="1"/>
      <c r="CZ104" s="1"/>
      <c r="DA104" s="1"/>
      <c r="DB104" s="1"/>
      <c r="DC104" s="1"/>
      <c r="DD104" s="1"/>
      <c r="DE104" s="1"/>
    </row>
    <row r="105" spans="1:109" x14ac:dyDescent="0.2">
      <c r="A105" t="s">
        <v>320</v>
      </c>
      <c r="B105" s="14" t="s">
        <v>1182</v>
      </c>
      <c r="C105" s="93" t="s">
        <v>303</v>
      </c>
      <c r="D105" s="12" t="s">
        <v>1209</v>
      </c>
      <c r="E105" s="101">
        <v>0</v>
      </c>
      <c r="F105" s="101">
        <v>0</v>
      </c>
      <c r="G105" s="101">
        <v>0.77368218217203355</v>
      </c>
      <c r="H105" s="101">
        <v>0</v>
      </c>
      <c r="I105" s="101">
        <v>1.2516115160798309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0</v>
      </c>
      <c r="T105" s="101">
        <v>0.85863730141229777</v>
      </c>
      <c r="U105" s="101">
        <v>0</v>
      </c>
      <c r="V105" s="101">
        <v>0</v>
      </c>
      <c r="W105" s="101">
        <v>0</v>
      </c>
      <c r="X105" s="101">
        <v>0</v>
      </c>
      <c r="Y105" s="101">
        <v>0</v>
      </c>
      <c r="Z105" s="101">
        <v>0</v>
      </c>
      <c r="AA105" s="101">
        <v>30.112311727681679</v>
      </c>
      <c r="AB105" s="101">
        <v>0</v>
      </c>
      <c r="AC105" s="101">
        <v>0</v>
      </c>
      <c r="AD105" s="101">
        <v>0</v>
      </c>
      <c r="AE105" s="101">
        <v>0</v>
      </c>
      <c r="AF105" s="101">
        <v>0</v>
      </c>
      <c r="AG105" s="101">
        <v>0.45547907289644424</v>
      </c>
      <c r="AH105" s="101">
        <v>0</v>
      </c>
      <c r="AI105" s="101">
        <v>0</v>
      </c>
      <c r="AJ105" s="101">
        <v>3.3194584915269085</v>
      </c>
      <c r="AK105" s="101">
        <v>0</v>
      </c>
      <c r="AL105" s="101">
        <v>5.3233241160310056</v>
      </c>
      <c r="AM105" s="101">
        <v>0</v>
      </c>
      <c r="AN105" s="101">
        <v>0</v>
      </c>
      <c r="AO105" s="101">
        <v>0</v>
      </c>
      <c r="AP105" s="101">
        <v>0</v>
      </c>
      <c r="AQ105" s="101">
        <v>0</v>
      </c>
      <c r="AR105" s="101">
        <v>0</v>
      </c>
      <c r="AS105" s="101">
        <v>0</v>
      </c>
      <c r="AT105" s="101">
        <v>0</v>
      </c>
      <c r="AU105" s="101">
        <v>0</v>
      </c>
      <c r="AV105" s="101">
        <v>0</v>
      </c>
      <c r="AW105" s="101">
        <v>0</v>
      </c>
      <c r="AX105" s="101">
        <v>0</v>
      </c>
      <c r="AY105" s="101">
        <v>0</v>
      </c>
      <c r="AZ105" s="101">
        <v>0</v>
      </c>
      <c r="BA105" s="101">
        <v>18.422881051611718</v>
      </c>
      <c r="BB105" s="101">
        <v>0</v>
      </c>
      <c r="BC105" s="101">
        <v>0</v>
      </c>
      <c r="BD105" s="101">
        <v>0</v>
      </c>
      <c r="BE105" s="101">
        <v>0</v>
      </c>
      <c r="BF105" s="101">
        <v>0</v>
      </c>
      <c r="BG105" s="101">
        <v>0</v>
      </c>
      <c r="BH105" s="101">
        <v>0</v>
      </c>
      <c r="BI105" s="101">
        <v>0</v>
      </c>
      <c r="BJ105" s="101">
        <v>0</v>
      </c>
      <c r="BK105" s="101">
        <v>0</v>
      </c>
      <c r="BL105" s="101">
        <v>0</v>
      </c>
      <c r="BM105" s="101">
        <v>0</v>
      </c>
      <c r="BN105" s="101">
        <v>0</v>
      </c>
      <c r="BO105" s="101">
        <v>0</v>
      </c>
      <c r="BP105" s="101">
        <v>9.5826648670315322</v>
      </c>
      <c r="BQ105" s="101">
        <v>11.681707483411754</v>
      </c>
      <c r="BR105" s="101">
        <v>0</v>
      </c>
      <c r="BS105" s="101">
        <v>0</v>
      </c>
      <c r="BT105" s="101">
        <v>0</v>
      </c>
      <c r="BU105" s="101">
        <v>2.3028743284967916</v>
      </c>
      <c r="BV105" s="101">
        <v>0</v>
      </c>
      <c r="BW105" s="101">
        <v>0</v>
      </c>
      <c r="BX105" s="101">
        <v>1.744558673829085</v>
      </c>
      <c r="BY105" s="101">
        <v>10.20578265115609</v>
      </c>
      <c r="BZ105" s="101">
        <v>0</v>
      </c>
      <c r="CA105" s="101">
        <v>0</v>
      </c>
      <c r="CB105" s="101">
        <v>0</v>
      </c>
      <c r="CC105" s="101">
        <v>2.0218106897981634</v>
      </c>
      <c r="CD105" s="101">
        <v>1.1704422755935893</v>
      </c>
      <c r="CE105" s="101">
        <v>0</v>
      </c>
      <c r="CF105" s="101">
        <v>0.77277357127106805</v>
      </c>
      <c r="CG105" s="101">
        <v>0</v>
      </c>
      <c r="CH105" s="101">
        <v>0</v>
      </c>
      <c r="CI105" s="101">
        <v>0</v>
      </c>
      <c r="CJ105" s="101">
        <v>0</v>
      </c>
      <c r="CK105" s="101">
        <v>0</v>
      </c>
      <c r="CL105" s="101">
        <v>0</v>
      </c>
      <c r="CM105" s="101">
        <v>99.999999999999986</v>
      </c>
      <c r="CN105">
        <v>1.5443099999999999E-3</v>
      </c>
      <c r="CY105" s="1"/>
      <c r="CZ105" s="1"/>
      <c r="DA105" s="1"/>
      <c r="DB105" s="1"/>
      <c r="DC105" s="1"/>
      <c r="DD105" s="1"/>
      <c r="DE105" s="1"/>
    </row>
    <row r="106" spans="1:109" x14ac:dyDescent="0.2">
      <c r="A106" t="s">
        <v>320</v>
      </c>
      <c r="B106" s="14" t="s">
        <v>1192</v>
      </c>
      <c r="C106" s="93" t="s">
        <v>323</v>
      </c>
      <c r="D106" s="12" t="s">
        <v>1210</v>
      </c>
      <c r="E106" s="101">
        <v>0</v>
      </c>
      <c r="F106" s="101">
        <v>0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  <c r="L106" s="101">
        <v>0.16986831512788128</v>
      </c>
      <c r="M106" s="101">
        <v>0</v>
      </c>
      <c r="N106" s="101">
        <v>0</v>
      </c>
      <c r="O106" s="101">
        <v>0</v>
      </c>
      <c r="P106" s="101">
        <v>0</v>
      </c>
      <c r="Q106" s="101">
        <v>0</v>
      </c>
      <c r="R106" s="101">
        <v>0</v>
      </c>
      <c r="S106" s="101">
        <v>0</v>
      </c>
      <c r="T106" s="101">
        <v>0.7909955021824383</v>
      </c>
      <c r="U106" s="101">
        <v>0</v>
      </c>
      <c r="V106" s="101">
        <v>0</v>
      </c>
      <c r="W106" s="101">
        <v>0</v>
      </c>
      <c r="X106" s="101">
        <v>0</v>
      </c>
      <c r="Y106" s="101">
        <v>0</v>
      </c>
      <c r="Z106" s="101">
        <v>0</v>
      </c>
      <c r="AA106" s="101">
        <v>13.369965804769606</v>
      </c>
      <c r="AB106" s="101">
        <v>0</v>
      </c>
      <c r="AC106" s="101">
        <v>0</v>
      </c>
      <c r="AD106" s="101">
        <v>0</v>
      </c>
      <c r="AE106" s="101">
        <v>0</v>
      </c>
      <c r="AF106" s="101">
        <v>0</v>
      </c>
      <c r="AG106" s="101">
        <v>0</v>
      </c>
      <c r="AH106" s="101">
        <v>0</v>
      </c>
      <c r="AI106" s="101">
        <v>1.7326568143043888</v>
      </c>
      <c r="AJ106" s="101">
        <v>0</v>
      </c>
      <c r="AK106" s="101">
        <v>0</v>
      </c>
      <c r="AL106" s="101">
        <v>0</v>
      </c>
      <c r="AM106" s="101">
        <v>0</v>
      </c>
      <c r="AN106" s="101">
        <v>0</v>
      </c>
      <c r="AO106" s="101">
        <v>0</v>
      </c>
      <c r="AP106" s="101">
        <v>0</v>
      </c>
      <c r="AQ106" s="101">
        <v>0</v>
      </c>
      <c r="AR106" s="101">
        <v>0</v>
      </c>
      <c r="AS106" s="101">
        <v>0</v>
      </c>
      <c r="AT106" s="101">
        <v>0</v>
      </c>
      <c r="AU106" s="101">
        <v>0</v>
      </c>
      <c r="AV106" s="101">
        <v>0</v>
      </c>
      <c r="AW106" s="101">
        <v>0</v>
      </c>
      <c r="AX106" s="101">
        <v>0</v>
      </c>
      <c r="AY106" s="101">
        <v>0</v>
      </c>
      <c r="AZ106" s="101">
        <v>0</v>
      </c>
      <c r="BA106" s="101">
        <v>16.211641149491502</v>
      </c>
      <c r="BB106" s="101">
        <v>0</v>
      </c>
      <c r="BC106" s="101">
        <v>0</v>
      </c>
      <c r="BD106" s="101">
        <v>0</v>
      </c>
      <c r="BE106" s="101">
        <v>37.191965967252344</v>
      </c>
      <c r="BF106" s="101">
        <v>0</v>
      </c>
      <c r="BG106" s="101">
        <v>0</v>
      </c>
      <c r="BH106" s="101">
        <v>0</v>
      </c>
      <c r="BI106" s="101">
        <v>0</v>
      </c>
      <c r="BJ106" s="101">
        <v>0</v>
      </c>
      <c r="BK106" s="101">
        <v>0</v>
      </c>
      <c r="BL106" s="101">
        <v>0</v>
      </c>
      <c r="BM106" s="101">
        <v>0</v>
      </c>
      <c r="BN106" s="101">
        <v>0</v>
      </c>
      <c r="BO106" s="101">
        <v>0</v>
      </c>
      <c r="BP106" s="101">
        <v>13.092858883743602</v>
      </c>
      <c r="BQ106" s="101">
        <v>0</v>
      </c>
      <c r="BR106" s="101">
        <v>0</v>
      </c>
      <c r="BS106" s="101">
        <v>0</v>
      </c>
      <c r="BT106" s="101">
        <v>0</v>
      </c>
      <c r="BU106" s="101">
        <v>3.0051182061905917</v>
      </c>
      <c r="BV106" s="101">
        <v>0</v>
      </c>
      <c r="BW106" s="101">
        <v>0</v>
      </c>
      <c r="BX106" s="101">
        <v>0</v>
      </c>
      <c r="BY106" s="101">
        <v>6.3514132305260729</v>
      </c>
      <c r="BZ106" s="101">
        <v>0</v>
      </c>
      <c r="CA106" s="101">
        <v>0</v>
      </c>
      <c r="CB106" s="101">
        <v>0</v>
      </c>
      <c r="CC106" s="101">
        <v>2.0719503098250347</v>
      </c>
      <c r="CD106" s="101">
        <v>0</v>
      </c>
      <c r="CE106" s="101">
        <v>0</v>
      </c>
      <c r="CF106" s="101">
        <v>6.0115658165865327</v>
      </c>
      <c r="CG106" s="101">
        <v>0</v>
      </c>
      <c r="CH106" s="101">
        <v>0</v>
      </c>
      <c r="CI106" s="101">
        <v>0</v>
      </c>
      <c r="CJ106" s="101">
        <v>0</v>
      </c>
      <c r="CK106" s="101">
        <v>0</v>
      </c>
      <c r="CL106" s="101">
        <v>0</v>
      </c>
      <c r="CM106" s="101">
        <v>100</v>
      </c>
      <c r="CN106">
        <v>2.3271799999999999E-3</v>
      </c>
      <c r="CY106" s="1"/>
      <c r="CZ106" s="1"/>
      <c r="DA106" s="1"/>
      <c r="DB106" s="1"/>
      <c r="DC106" s="1"/>
      <c r="DD106" s="1"/>
      <c r="DE106" s="1"/>
    </row>
    <row r="107" spans="1:109" x14ac:dyDescent="0.2">
      <c r="A107" s="15" t="s">
        <v>320</v>
      </c>
      <c r="B107" s="14" t="s">
        <v>324</v>
      </c>
      <c r="C107" s="93" t="s">
        <v>302</v>
      </c>
      <c r="D107" s="12" t="s">
        <v>1209</v>
      </c>
      <c r="E107" s="101">
        <v>0</v>
      </c>
      <c r="F107" s="101">
        <v>0</v>
      </c>
      <c r="G107" s="101">
        <v>0</v>
      </c>
      <c r="H107" s="101">
        <v>0</v>
      </c>
      <c r="I107" s="101">
        <v>0</v>
      </c>
      <c r="J107" s="101">
        <v>0.80385300581564201</v>
      </c>
      <c r="K107" s="101">
        <v>5.6486967976234288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1.7065010325451837</v>
      </c>
      <c r="R107" s="101">
        <v>0</v>
      </c>
      <c r="S107" s="101">
        <v>0</v>
      </c>
      <c r="T107" s="101">
        <v>0</v>
      </c>
      <c r="U107" s="101">
        <v>0</v>
      </c>
      <c r="V107" s="101">
        <v>0</v>
      </c>
      <c r="W107" s="101">
        <v>0</v>
      </c>
      <c r="X107" s="101">
        <v>0</v>
      </c>
      <c r="Y107" s="101">
        <v>0</v>
      </c>
      <c r="Z107" s="101">
        <v>0</v>
      </c>
      <c r="AA107" s="101">
        <v>15.77278517342871</v>
      </c>
      <c r="AB107" s="101">
        <v>0</v>
      </c>
      <c r="AC107" s="101">
        <v>0</v>
      </c>
      <c r="AD107" s="101">
        <v>0</v>
      </c>
      <c r="AE107" s="101">
        <v>0</v>
      </c>
      <c r="AF107" s="101">
        <v>0</v>
      </c>
      <c r="AG107" s="101">
        <v>3.374353087001364</v>
      </c>
      <c r="AH107" s="101">
        <v>0</v>
      </c>
      <c r="AI107" s="101">
        <v>10.302582620766621</v>
      </c>
      <c r="AJ107" s="101">
        <v>0.97575329297678692</v>
      </c>
      <c r="AK107" s="101">
        <v>5.0867238854496115</v>
      </c>
      <c r="AL107" s="101">
        <v>0</v>
      </c>
      <c r="AM107" s="101">
        <v>0</v>
      </c>
      <c r="AN107" s="101">
        <v>1.6766948186737833</v>
      </c>
      <c r="AO107" s="101">
        <v>0</v>
      </c>
      <c r="AP107" s="101">
        <v>0</v>
      </c>
      <c r="AQ107" s="101">
        <v>0</v>
      </c>
      <c r="AR107" s="101">
        <v>0</v>
      </c>
      <c r="AS107" s="101">
        <v>0</v>
      </c>
      <c r="AT107" s="101">
        <v>0</v>
      </c>
      <c r="AU107" s="101">
        <v>0</v>
      </c>
      <c r="AV107" s="101">
        <v>0</v>
      </c>
      <c r="AW107" s="101">
        <v>0</v>
      </c>
      <c r="AX107" s="101">
        <v>0</v>
      </c>
      <c r="AY107" s="101">
        <v>0</v>
      </c>
      <c r="AZ107" s="101">
        <v>0</v>
      </c>
      <c r="BA107" s="101">
        <v>37.78242531104042</v>
      </c>
      <c r="BB107" s="101">
        <v>0</v>
      </c>
      <c r="BC107" s="101">
        <v>0</v>
      </c>
      <c r="BD107" s="101">
        <v>2.0022000187527587</v>
      </c>
      <c r="BE107" s="101">
        <v>0</v>
      </c>
      <c r="BF107" s="101">
        <v>0.26345338910373245</v>
      </c>
      <c r="BG107" s="101">
        <v>0</v>
      </c>
      <c r="BH107" s="101">
        <v>0</v>
      </c>
      <c r="BI107" s="101">
        <v>0</v>
      </c>
      <c r="BJ107" s="101">
        <v>0</v>
      </c>
      <c r="BK107" s="101">
        <v>0</v>
      </c>
      <c r="BL107" s="101">
        <v>0</v>
      </c>
      <c r="BM107" s="101">
        <v>0</v>
      </c>
      <c r="BN107" s="101">
        <v>0</v>
      </c>
      <c r="BO107" s="101">
        <v>0</v>
      </c>
      <c r="BP107" s="101">
        <v>8.7442741195922853</v>
      </c>
      <c r="BQ107" s="101">
        <v>0</v>
      </c>
      <c r="BR107" s="101">
        <v>0</v>
      </c>
      <c r="BS107" s="101">
        <v>0</v>
      </c>
      <c r="BT107" s="101">
        <v>0</v>
      </c>
      <c r="BU107" s="101">
        <v>0</v>
      </c>
      <c r="BV107" s="101">
        <v>0</v>
      </c>
      <c r="BW107" s="101">
        <v>0</v>
      </c>
      <c r="BX107" s="101">
        <v>0</v>
      </c>
      <c r="BY107" s="101">
        <v>0</v>
      </c>
      <c r="BZ107" s="101">
        <v>0</v>
      </c>
      <c r="CA107" s="101">
        <v>0</v>
      </c>
      <c r="CB107" s="101">
        <v>0</v>
      </c>
      <c r="CC107" s="101">
        <v>0</v>
      </c>
      <c r="CD107" s="101">
        <v>9.9862251078093045E-2</v>
      </c>
      <c r="CE107" s="101">
        <v>0</v>
      </c>
      <c r="CF107" s="101">
        <v>0</v>
      </c>
      <c r="CG107" s="101">
        <v>0</v>
      </c>
      <c r="CH107" s="101">
        <v>0</v>
      </c>
      <c r="CI107" s="101">
        <v>0</v>
      </c>
      <c r="CJ107" s="101">
        <v>0</v>
      </c>
      <c r="CK107" s="101">
        <v>5.7598411961515668</v>
      </c>
      <c r="CL107" s="101">
        <v>0</v>
      </c>
      <c r="CM107" s="101">
        <v>100</v>
      </c>
      <c r="CN107">
        <v>1.7249800000000001E-3</v>
      </c>
      <c r="CY107" s="1"/>
      <c r="CZ107" s="1"/>
      <c r="DA107" s="1"/>
      <c r="DB107" s="1"/>
      <c r="DC107" s="1"/>
      <c r="DD107" s="1"/>
      <c r="DE107" s="1"/>
    </row>
    <row r="108" spans="1:109" x14ac:dyDescent="0.2">
      <c r="A108" s="14" t="s">
        <v>325</v>
      </c>
      <c r="B108" s="14" t="s">
        <v>326</v>
      </c>
      <c r="C108" s="98" t="s">
        <v>301</v>
      </c>
      <c r="D108" s="12" t="s">
        <v>1209</v>
      </c>
      <c r="E108" s="101">
        <v>0</v>
      </c>
      <c r="F108" s="101">
        <v>0</v>
      </c>
      <c r="G108" s="101">
        <v>1.655592307899816</v>
      </c>
      <c r="H108" s="101">
        <v>0</v>
      </c>
      <c r="I108" s="101">
        <v>0</v>
      </c>
      <c r="J108" s="101">
        <v>0</v>
      </c>
      <c r="K108" s="101">
        <v>0</v>
      </c>
      <c r="L108" s="101">
        <v>0</v>
      </c>
      <c r="M108" s="101">
        <v>11.978045165350443</v>
      </c>
      <c r="N108" s="101">
        <v>0</v>
      </c>
      <c r="O108" s="101">
        <v>0</v>
      </c>
      <c r="P108" s="101">
        <v>0</v>
      </c>
      <c r="Q108" s="101">
        <v>0</v>
      </c>
      <c r="R108" s="101">
        <v>0</v>
      </c>
      <c r="S108" s="101">
        <v>0</v>
      </c>
      <c r="T108" s="101">
        <v>0.27936873013978414</v>
      </c>
      <c r="U108" s="101">
        <v>0</v>
      </c>
      <c r="V108" s="101">
        <v>0</v>
      </c>
      <c r="W108" s="101">
        <v>0</v>
      </c>
      <c r="X108" s="101">
        <v>0</v>
      </c>
      <c r="Y108" s="101">
        <v>0</v>
      </c>
      <c r="Z108" s="101">
        <v>0</v>
      </c>
      <c r="AA108" s="101">
        <v>0</v>
      </c>
      <c r="AB108" s="101">
        <v>0</v>
      </c>
      <c r="AC108" s="101">
        <v>0</v>
      </c>
      <c r="AD108" s="101">
        <v>0</v>
      </c>
      <c r="AE108" s="101">
        <v>0</v>
      </c>
      <c r="AF108" s="101">
        <v>0</v>
      </c>
      <c r="AG108" s="101">
        <v>9.7725472922111933</v>
      </c>
      <c r="AH108" s="101">
        <v>0</v>
      </c>
      <c r="AI108" s="101">
        <v>0</v>
      </c>
      <c r="AJ108" s="101">
        <v>0</v>
      </c>
      <c r="AK108" s="101">
        <v>4.1205409554188845</v>
      </c>
      <c r="AL108" s="101">
        <v>0</v>
      </c>
      <c r="AM108" s="101">
        <v>0</v>
      </c>
      <c r="AN108" s="101">
        <v>0</v>
      </c>
      <c r="AO108" s="101">
        <v>0</v>
      </c>
      <c r="AP108" s="101">
        <v>0</v>
      </c>
      <c r="AQ108" s="101">
        <v>0</v>
      </c>
      <c r="AR108" s="101">
        <v>0</v>
      </c>
      <c r="AS108" s="101">
        <v>0</v>
      </c>
      <c r="AT108" s="101">
        <v>0</v>
      </c>
      <c r="AU108" s="101">
        <v>0</v>
      </c>
      <c r="AV108" s="101">
        <v>0</v>
      </c>
      <c r="AW108" s="101">
        <v>0</v>
      </c>
      <c r="AX108" s="101">
        <v>0</v>
      </c>
      <c r="AY108" s="101">
        <v>0</v>
      </c>
      <c r="AZ108" s="101">
        <v>0</v>
      </c>
      <c r="BA108" s="101">
        <v>6.5309092306606447</v>
      </c>
      <c r="BB108" s="101">
        <v>0</v>
      </c>
      <c r="BC108" s="101">
        <v>0</v>
      </c>
      <c r="BD108" s="101">
        <v>6.6799058867351961</v>
      </c>
      <c r="BE108" s="101">
        <v>0</v>
      </c>
      <c r="BF108" s="101">
        <v>0</v>
      </c>
      <c r="BG108" s="101">
        <v>0</v>
      </c>
      <c r="BH108" s="101">
        <v>0</v>
      </c>
      <c r="BI108" s="101">
        <v>0</v>
      </c>
      <c r="BJ108" s="101">
        <v>0</v>
      </c>
      <c r="BK108" s="101">
        <v>0</v>
      </c>
      <c r="BL108" s="101">
        <v>0</v>
      </c>
      <c r="BM108" s="101">
        <v>0</v>
      </c>
      <c r="BN108" s="101">
        <v>0</v>
      </c>
      <c r="BO108" s="101">
        <v>0</v>
      </c>
      <c r="BP108" s="101">
        <v>8.0310749672684061</v>
      </c>
      <c r="BQ108" s="101">
        <v>37.431271042729009</v>
      </c>
      <c r="BR108" s="101">
        <v>0</v>
      </c>
      <c r="BS108" s="101">
        <v>0</v>
      </c>
      <c r="BT108" s="101">
        <v>0</v>
      </c>
      <c r="BU108" s="101">
        <v>2.1870580588085957</v>
      </c>
      <c r="BV108" s="101">
        <v>0</v>
      </c>
      <c r="BW108" s="101">
        <v>0</v>
      </c>
      <c r="BX108" s="101">
        <v>0</v>
      </c>
      <c r="BY108" s="101">
        <v>0</v>
      </c>
      <c r="BZ108" s="101">
        <v>5.2904529431828289</v>
      </c>
      <c r="CA108" s="101">
        <v>0</v>
      </c>
      <c r="CB108" s="101">
        <v>3.3677974325422442</v>
      </c>
      <c r="CC108" s="101">
        <v>0.96175272098121989</v>
      </c>
      <c r="CD108" s="101">
        <v>1.7136832660717394</v>
      </c>
      <c r="CE108" s="101">
        <v>0</v>
      </c>
      <c r="CF108" s="101">
        <v>0</v>
      </c>
      <c r="CG108" s="101">
        <v>0</v>
      </c>
      <c r="CH108" s="101">
        <v>0</v>
      </c>
      <c r="CI108" s="101">
        <v>0</v>
      </c>
      <c r="CJ108" s="101">
        <v>0</v>
      </c>
      <c r="CK108" s="101">
        <v>0</v>
      </c>
      <c r="CL108" s="101">
        <v>0</v>
      </c>
      <c r="CM108" s="101">
        <v>100.00000000000001</v>
      </c>
      <c r="CN108">
        <v>1.4910800000000001E-3</v>
      </c>
      <c r="CY108" s="1"/>
      <c r="CZ108" s="1"/>
      <c r="DA108" s="1"/>
      <c r="DB108" s="1"/>
      <c r="DC108" s="1"/>
      <c r="DD108" s="1"/>
      <c r="DE108" s="1"/>
    </row>
    <row r="109" spans="1:109" x14ac:dyDescent="0.2">
      <c r="A109" s="14" t="s">
        <v>325</v>
      </c>
      <c r="B109" s="14" t="s">
        <v>327</v>
      </c>
      <c r="C109" s="98" t="s">
        <v>328</v>
      </c>
      <c r="D109" s="12" t="s">
        <v>1211</v>
      </c>
      <c r="CY109" s="1"/>
      <c r="CZ109" s="1"/>
      <c r="DA109" s="1"/>
      <c r="DB109" s="1"/>
      <c r="DC109" s="1"/>
      <c r="DD109" s="1"/>
      <c r="DE109" s="1"/>
    </row>
    <row r="110" spans="1:109" x14ac:dyDescent="0.2">
      <c r="A110" t="s">
        <v>325</v>
      </c>
      <c r="B110" s="14" t="s">
        <v>330</v>
      </c>
      <c r="C110" s="98" t="s">
        <v>300</v>
      </c>
      <c r="D110" s="12" t="s">
        <v>1209</v>
      </c>
      <c r="E110" s="101">
        <v>0</v>
      </c>
      <c r="F110" s="101">
        <v>0</v>
      </c>
      <c r="G110" s="101">
        <v>1.0892434242273517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14.916035011395779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1.1108100282852882</v>
      </c>
      <c r="U110" s="101">
        <v>0</v>
      </c>
      <c r="V110" s="101">
        <v>0</v>
      </c>
      <c r="W110" s="101">
        <v>0</v>
      </c>
      <c r="X110" s="101">
        <v>3.1923028381799418E-2</v>
      </c>
      <c r="Y110" s="101">
        <v>0</v>
      </c>
      <c r="Z110" s="101">
        <v>0</v>
      </c>
      <c r="AA110" s="101">
        <v>0</v>
      </c>
      <c r="AB110" s="101">
        <v>0</v>
      </c>
      <c r="AC110" s="101">
        <v>0</v>
      </c>
      <c r="AD110" s="101">
        <v>0</v>
      </c>
      <c r="AE110" s="101">
        <v>0</v>
      </c>
      <c r="AF110" s="101">
        <v>0</v>
      </c>
      <c r="AG110" s="101">
        <v>11.737689218182766</v>
      </c>
      <c r="AH110" s="101">
        <v>0</v>
      </c>
      <c r="AI110" s="101">
        <v>0.29027683947171101</v>
      </c>
      <c r="AJ110" s="101">
        <v>0.2732017312674927</v>
      </c>
      <c r="AK110" s="101">
        <v>0</v>
      </c>
      <c r="AL110" s="101">
        <v>0</v>
      </c>
      <c r="AM110" s="101">
        <v>0</v>
      </c>
      <c r="AN110" s="101">
        <v>1.8099614696471393</v>
      </c>
      <c r="AO110" s="101">
        <v>0</v>
      </c>
      <c r="AP110" s="101">
        <v>0</v>
      </c>
      <c r="AQ110" s="101">
        <v>0</v>
      </c>
      <c r="AR110" s="101">
        <v>3.993719329764883</v>
      </c>
      <c r="AS110" s="101">
        <v>0</v>
      </c>
      <c r="AT110" s="101">
        <v>0</v>
      </c>
      <c r="AU110" s="101">
        <v>0</v>
      </c>
      <c r="AV110" s="101">
        <v>0</v>
      </c>
      <c r="AW110" s="101">
        <v>0</v>
      </c>
      <c r="AX110" s="101">
        <v>0</v>
      </c>
      <c r="AY110" s="101">
        <v>0</v>
      </c>
      <c r="AZ110" s="101">
        <v>0</v>
      </c>
      <c r="BA110" s="101">
        <v>0</v>
      </c>
      <c r="BB110" s="101">
        <v>0</v>
      </c>
      <c r="BC110" s="101">
        <v>0</v>
      </c>
      <c r="BD110" s="101">
        <v>0</v>
      </c>
      <c r="BE110" s="101">
        <v>0</v>
      </c>
      <c r="BF110" s="101">
        <v>0</v>
      </c>
      <c r="BG110" s="101">
        <v>0</v>
      </c>
      <c r="BH110" s="101">
        <v>0</v>
      </c>
      <c r="BI110" s="101">
        <v>0</v>
      </c>
      <c r="BJ110" s="101">
        <v>0</v>
      </c>
      <c r="BK110" s="101">
        <v>0</v>
      </c>
      <c r="BL110" s="101">
        <v>0</v>
      </c>
      <c r="BM110" s="101">
        <v>0</v>
      </c>
      <c r="BN110" s="101">
        <v>0</v>
      </c>
      <c r="BO110" s="101">
        <v>0</v>
      </c>
      <c r="BP110" s="101">
        <v>0</v>
      </c>
      <c r="BQ110" s="101">
        <v>38.616693516655658</v>
      </c>
      <c r="BR110" s="101">
        <v>0</v>
      </c>
      <c r="BS110" s="101">
        <v>0</v>
      </c>
      <c r="BT110" s="101">
        <v>0</v>
      </c>
      <c r="BU110" s="101">
        <v>5.7363454814066923</v>
      </c>
      <c r="BV110" s="101">
        <v>0</v>
      </c>
      <c r="BW110" s="101">
        <v>0</v>
      </c>
      <c r="BX110" s="101">
        <v>0</v>
      </c>
      <c r="BY110" s="101">
        <v>3.995018522780422</v>
      </c>
      <c r="BZ110" s="101">
        <v>0</v>
      </c>
      <c r="CA110" s="101">
        <v>0</v>
      </c>
      <c r="CB110" s="101">
        <v>0</v>
      </c>
      <c r="CC110" s="101">
        <v>0</v>
      </c>
      <c r="CD110" s="101">
        <v>3.4622380270083672</v>
      </c>
      <c r="CE110" s="101">
        <v>0</v>
      </c>
      <c r="CF110" s="101">
        <v>12.936844371524662</v>
      </c>
      <c r="CG110" s="101">
        <v>0</v>
      </c>
      <c r="CH110" s="101">
        <v>0</v>
      </c>
      <c r="CI110" s="101">
        <v>0</v>
      </c>
      <c r="CJ110" s="101">
        <v>0</v>
      </c>
      <c r="CK110" s="101">
        <v>0</v>
      </c>
      <c r="CL110" s="101">
        <v>0</v>
      </c>
      <c r="CM110" s="101">
        <v>100.00000000000001</v>
      </c>
      <c r="CN110">
        <v>2.0821199999999998E-3</v>
      </c>
      <c r="CY110" s="1"/>
      <c r="CZ110" s="1"/>
      <c r="DA110" s="1"/>
      <c r="DB110" s="1"/>
      <c r="DC110" s="1"/>
      <c r="DD110" s="1"/>
      <c r="DE110" s="1"/>
    </row>
    <row r="111" spans="1:109" x14ac:dyDescent="0.2">
      <c r="A111" t="s">
        <v>325</v>
      </c>
      <c r="B111" s="14" t="s">
        <v>332</v>
      </c>
      <c r="C111" s="98" t="s">
        <v>299</v>
      </c>
      <c r="D111" s="12" t="s">
        <v>1209</v>
      </c>
      <c r="E111" s="101">
        <v>0</v>
      </c>
      <c r="F111" s="101">
        <v>0.5339569120775105</v>
      </c>
      <c r="G111" s="101">
        <v>0.86026391390265577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4.7517183388611022</v>
      </c>
      <c r="S111" s="101">
        <v>0</v>
      </c>
      <c r="T111" s="101">
        <v>1.4503791441291156</v>
      </c>
      <c r="U111" s="101">
        <v>0</v>
      </c>
      <c r="V111" s="101">
        <v>0</v>
      </c>
      <c r="W111" s="101">
        <v>0</v>
      </c>
      <c r="X111" s="101">
        <v>0</v>
      </c>
      <c r="Y111" s="101">
        <v>0</v>
      </c>
      <c r="Z111" s="101">
        <v>0</v>
      </c>
      <c r="AA111" s="101">
        <v>0</v>
      </c>
      <c r="AB111" s="101">
        <v>0</v>
      </c>
      <c r="AC111" s="101">
        <v>0</v>
      </c>
      <c r="AD111" s="101">
        <v>0</v>
      </c>
      <c r="AE111" s="101">
        <v>0</v>
      </c>
      <c r="AF111" s="101">
        <v>0</v>
      </c>
      <c r="AG111" s="101">
        <v>10.820326593831943</v>
      </c>
      <c r="AH111" s="101">
        <v>0</v>
      </c>
      <c r="AI111" s="101">
        <v>0</v>
      </c>
      <c r="AJ111" s="101">
        <v>0</v>
      </c>
      <c r="AK111" s="101">
        <v>0</v>
      </c>
      <c r="AL111" s="101">
        <v>0</v>
      </c>
      <c r="AM111" s="101">
        <v>0</v>
      </c>
      <c r="AN111" s="101">
        <v>2.7003546126057305</v>
      </c>
      <c r="AO111" s="101">
        <v>0</v>
      </c>
      <c r="AP111" s="101">
        <v>0</v>
      </c>
      <c r="AQ111" s="101">
        <v>0</v>
      </c>
      <c r="AR111" s="101">
        <v>1.1201470985623772</v>
      </c>
      <c r="AS111" s="101">
        <v>0</v>
      </c>
      <c r="AT111" s="101">
        <v>0</v>
      </c>
      <c r="AU111" s="101">
        <v>0</v>
      </c>
      <c r="AV111" s="101">
        <v>0</v>
      </c>
      <c r="AW111" s="101">
        <v>0</v>
      </c>
      <c r="AX111" s="101">
        <v>0</v>
      </c>
      <c r="AY111" s="101">
        <v>0</v>
      </c>
      <c r="AZ111" s="101">
        <v>0</v>
      </c>
      <c r="BA111" s="101">
        <v>2.6192873630197471</v>
      </c>
      <c r="BB111" s="101">
        <v>0</v>
      </c>
      <c r="BC111" s="101">
        <v>0</v>
      </c>
      <c r="BD111" s="101">
        <v>0.3498572642747047</v>
      </c>
      <c r="BE111" s="101">
        <v>0</v>
      </c>
      <c r="BF111" s="101">
        <v>0</v>
      </c>
      <c r="BG111" s="101">
        <v>0</v>
      </c>
      <c r="BH111" s="101">
        <v>0</v>
      </c>
      <c r="BI111" s="101">
        <v>0</v>
      </c>
      <c r="BJ111" s="101">
        <v>0</v>
      </c>
      <c r="BK111" s="101">
        <v>0</v>
      </c>
      <c r="BL111" s="101">
        <v>0</v>
      </c>
      <c r="BM111" s="101">
        <v>0</v>
      </c>
      <c r="BN111" s="101">
        <v>0</v>
      </c>
      <c r="BO111" s="101">
        <v>0</v>
      </c>
      <c r="BP111" s="101">
        <v>3.3273803503252499</v>
      </c>
      <c r="BQ111" s="101">
        <v>49.281716995288434</v>
      </c>
      <c r="BR111" s="101">
        <v>0</v>
      </c>
      <c r="BS111" s="101">
        <v>0</v>
      </c>
      <c r="BT111" s="101">
        <v>0</v>
      </c>
      <c r="BU111" s="101">
        <v>4.3432118632937442</v>
      </c>
      <c r="BV111" s="101">
        <v>0</v>
      </c>
      <c r="BW111" s="101">
        <v>0</v>
      </c>
      <c r="BX111" s="101">
        <v>0</v>
      </c>
      <c r="BY111" s="101">
        <v>3.6672740420251406</v>
      </c>
      <c r="BZ111" s="101">
        <v>0.40227924270809895</v>
      </c>
      <c r="CA111" s="101">
        <v>0</v>
      </c>
      <c r="CB111" s="101">
        <v>0</v>
      </c>
      <c r="CC111" s="101">
        <v>0</v>
      </c>
      <c r="CD111" s="101">
        <v>3.7475864755069717</v>
      </c>
      <c r="CE111" s="101">
        <v>0</v>
      </c>
      <c r="CF111" s="101">
        <v>10.024259789587461</v>
      </c>
      <c r="CG111" s="101">
        <v>0</v>
      </c>
      <c r="CH111" s="101">
        <v>0</v>
      </c>
      <c r="CI111" s="101">
        <v>0</v>
      </c>
      <c r="CJ111" s="101">
        <v>0</v>
      </c>
      <c r="CK111" s="101">
        <v>0</v>
      </c>
      <c r="CL111" s="101">
        <v>0</v>
      </c>
      <c r="CM111" s="101">
        <v>100</v>
      </c>
      <c r="CN111">
        <v>1.56412E-3</v>
      </c>
      <c r="CY111" s="1"/>
      <c r="CZ111" s="1"/>
      <c r="DA111" s="1"/>
      <c r="DB111" s="1"/>
      <c r="DC111" s="1"/>
      <c r="DD111" s="1"/>
      <c r="DE111" s="1"/>
    </row>
    <row r="112" spans="1:109" x14ac:dyDescent="0.2">
      <c r="A112" t="s">
        <v>325</v>
      </c>
      <c r="B112" s="14" t="s">
        <v>334</v>
      </c>
      <c r="C112" s="98" t="s">
        <v>335</v>
      </c>
      <c r="D112" s="12" t="s">
        <v>1211</v>
      </c>
      <c r="CY112" s="1"/>
      <c r="CZ112" s="1"/>
      <c r="DA112" s="1"/>
      <c r="DB112" s="1"/>
      <c r="DC112" s="1"/>
      <c r="DD112" s="1"/>
      <c r="DE112" s="1"/>
    </row>
    <row r="113" spans="1:109" x14ac:dyDescent="0.2">
      <c r="A113" s="15" t="s">
        <v>325</v>
      </c>
      <c r="B113" s="15" t="s">
        <v>337</v>
      </c>
      <c r="C113" s="99" t="s">
        <v>298</v>
      </c>
      <c r="D113" s="12" t="s">
        <v>1209</v>
      </c>
      <c r="E113" s="101">
        <v>0</v>
      </c>
      <c r="F113" s="101">
        <v>0</v>
      </c>
      <c r="G113" s="101">
        <v>0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14.41122425762757</v>
      </c>
      <c r="N113" s="101">
        <v>0</v>
      </c>
      <c r="O113" s="101">
        <v>0</v>
      </c>
      <c r="P113" s="101">
        <v>0</v>
      </c>
      <c r="Q113" s="101">
        <v>0</v>
      </c>
      <c r="R113" s="101">
        <v>0</v>
      </c>
      <c r="S113" s="101">
        <v>0</v>
      </c>
      <c r="T113" s="101">
        <v>0</v>
      </c>
      <c r="U113" s="101">
        <v>0</v>
      </c>
      <c r="V113" s="101">
        <v>0</v>
      </c>
      <c r="W113" s="101">
        <v>0</v>
      </c>
      <c r="X113" s="101">
        <v>0</v>
      </c>
      <c r="Y113" s="101">
        <v>0</v>
      </c>
      <c r="Z113" s="101">
        <v>0</v>
      </c>
      <c r="AA113" s="101">
        <v>0</v>
      </c>
      <c r="AB113" s="101">
        <v>0</v>
      </c>
      <c r="AC113" s="101">
        <v>0</v>
      </c>
      <c r="AD113" s="101">
        <v>0</v>
      </c>
      <c r="AE113" s="101">
        <v>0</v>
      </c>
      <c r="AF113" s="101">
        <v>0</v>
      </c>
      <c r="AG113" s="101">
        <v>7.1223787948259805</v>
      </c>
      <c r="AH113" s="101">
        <v>0</v>
      </c>
      <c r="AI113" s="101">
        <v>0</v>
      </c>
      <c r="AJ113" s="101">
        <v>0</v>
      </c>
      <c r="AK113" s="101">
        <v>0</v>
      </c>
      <c r="AL113" s="101">
        <v>0</v>
      </c>
      <c r="AM113" s="101">
        <v>0</v>
      </c>
      <c r="AN113" s="101">
        <v>2.2444511431494001</v>
      </c>
      <c r="AO113" s="101">
        <v>0</v>
      </c>
      <c r="AP113" s="101">
        <v>0</v>
      </c>
      <c r="AQ113" s="101">
        <v>0</v>
      </c>
      <c r="AR113" s="101">
        <v>0</v>
      </c>
      <c r="AS113" s="101">
        <v>0</v>
      </c>
      <c r="AT113" s="101">
        <v>0</v>
      </c>
      <c r="AU113" s="101">
        <v>0</v>
      </c>
      <c r="AV113" s="101">
        <v>0</v>
      </c>
      <c r="AW113" s="101">
        <v>0</v>
      </c>
      <c r="AX113" s="101">
        <v>0</v>
      </c>
      <c r="AY113" s="101">
        <v>0</v>
      </c>
      <c r="AZ113" s="101">
        <v>0</v>
      </c>
      <c r="BA113" s="101">
        <v>7.6013361991471067</v>
      </c>
      <c r="BB113" s="101">
        <v>0</v>
      </c>
      <c r="BC113" s="101">
        <v>0</v>
      </c>
      <c r="BD113" s="101">
        <v>0</v>
      </c>
      <c r="BE113" s="101">
        <v>0</v>
      </c>
      <c r="BF113" s="101">
        <v>0</v>
      </c>
      <c r="BG113" s="101">
        <v>0</v>
      </c>
      <c r="BH113" s="101">
        <v>0</v>
      </c>
      <c r="BI113" s="101">
        <v>0</v>
      </c>
      <c r="BJ113" s="101">
        <v>0</v>
      </c>
      <c r="BK113" s="101">
        <v>0</v>
      </c>
      <c r="BL113" s="101">
        <v>0</v>
      </c>
      <c r="BM113" s="101">
        <v>0</v>
      </c>
      <c r="BN113" s="101">
        <v>0</v>
      </c>
      <c r="BO113" s="101">
        <v>0</v>
      </c>
      <c r="BP113" s="101">
        <v>0</v>
      </c>
      <c r="BQ113" s="101">
        <v>39.333948536236718</v>
      </c>
      <c r="BR113" s="101">
        <v>0</v>
      </c>
      <c r="BS113" s="101">
        <v>0</v>
      </c>
      <c r="BT113" s="101">
        <v>0</v>
      </c>
      <c r="BU113" s="101">
        <v>4.556967288375783</v>
      </c>
      <c r="BV113" s="101">
        <v>0</v>
      </c>
      <c r="BW113" s="101">
        <v>0</v>
      </c>
      <c r="BX113" s="101">
        <v>0</v>
      </c>
      <c r="BY113" s="101">
        <v>8.673475476772623</v>
      </c>
      <c r="BZ113" s="101">
        <v>3.1138583501089694</v>
      </c>
      <c r="CA113" s="101">
        <v>0</v>
      </c>
      <c r="CB113" s="101">
        <v>0</v>
      </c>
      <c r="CC113" s="101">
        <v>0</v>
      </c>
      <c r="CD113" s="101">
        <v>2.2997347081847774</v>
      </c>
      <c r="CE113" s="101">
        <v>0</v>
      </c>
      <c r="CF113" s="101">
        <v>10.642625245571057</v>
      </c>
      <c r="CG113" s="101">
        <v>0</v>
      </c>
      <c r="CH113" s="101">
        <v>0</v>
      </c>
      <c r="CI113" s="101">
        <v>0</v>
      </c>
      <c r="CJ113" s="101">
        <v>0</v>
      </c>
      <c r="CK113" s="101">
        <v>0</v>
      </c>
      <c r="CL113" s="101">
        <v>0</v>
      </c>
      <c r="CM113" s="101">
        <v>99.999999999999986</v>
      </c>
      <c r="CN113">
        <v>2.30371E-3</v>
      </c>
      <c r="CY113" s="1"/>
      <c r="CZ113" s="1"/>
      <c r="DA113" s="1"/>
      <c r="DB113" s="1"/>
      <c r="DC113" s="1"/>
      <c r="DD113" s="1"/>
      <c r="DE113" s="1"/>
    </row>
    <row r="114" spans="1:109" x14ac:dyDescent="0.2">
      <c r="A114" t="s">
        <v>338</v>
      </c>
      <c r="B114" s="91" t="s">
        <v>1183</v>
      </c>
      <c r="C114" s="98" t="s">
        <v>297</v>
      </c>
      <c r="D114" s="12" t="s">
        <v>1209</v>
      </c>
      <c r="E114" s="101">
        <v>0</v>
      </c>
      <c r="F114" s="101">
        <v>0</v>
      </c>
      <c r="G114" s="101">
        <v>0</v>
      </c>
      <c r="H114" s="101">
        <v>0</v>
      </c>
      <c r="I114" s="101">
        <v>1.6300692748054064</v>
      </c>
      <c r="J114" s="101">
        <v>0</v>
      </c>
      <c r="K114" s="101">
        <v>0</v>
      </c>
      <c r="L114" s="101">
        <v>2.1079997271360287</v>
      </c>
      <c r="M114" s="101">
        <v>0</v>
      </c>
      <c r="N114" s="101">
        <v>0</v>
      </c>
      <c r="O114" s="101">
        <v>0</v>
      </c>
      <c r="P114" s="101">
        <v>0</v>
      </c>
      <c r="Q114" s="101">
        <v>0</v>
      </c>
      <c r="R114" s="101">
        <v>0</v>
      </c>
      <c r="S114" s="101">
        <v>0</v>
      </c>
      <c r="T114" s="101">
        <v>1.0018962371974696</v>
      </c>
      <c r="U114" s="101">
        <v>0</v>
      </c>
      <c r="V114" s="101">
        <v>0</v>
      </c>
      <c r="W114" s="101">
        <v>0</v>
      </c>
      <c r="X114" s="101">
        <v>0</v>
      </c>
      <c r="Y114" s="101">
        <v>0</v>
      </c>
      <c r="Z114" s="101">
        <v>0</v>
      </c>
      <c r="AA114" s="101">
        <v>3.6405996478715568</v>
      </c>
      <c r="AB114" s="101">
        <v>0</v>
      </c>
      <c r="AC114" s="101">
        <v>0</v>
      </c>
      <c r="AD114" s="101">
        <v>0</v>
      </c>
      <c r="AE114" s="101">
        <v>0</v>
      </c>
      <c r="AF114" s="101">
        <v>0</v>
      </c>
      <c r="AG114" s="101">
        <v>0</v>
      </c>
      <c r="AH114" s="101">
        <v>8.9514030104596465</v>
      </c>
      <c r="AI114" s="101">
        <v>0</v>
      </c>
      <c r="AJ114" s="101">
        <v>2.0623828976228613</v>
      </c>
      <c r="AK114" s="101">
        <v>0</v>
      </c>
      <c r="AL114" s="101">
        <v>0</v>
      </c>
      <c r="AM114" s="101">
        <v>0</v>
      </c>
      <c r="AN114" s="101">
        <v>0.66541980665997347</v>
      </c>
      <c r="AO114" s="101">
        <v>0</v>
      </c>
      <c r="AP114" s="101">
        <v>0</v>
      </c>
      <c r="AQ114" s="101">
        <v>0</v>
      </c>
      <c r="AR114" s="101">
        <v>0.88722640887996462</v>
      </c>
      <c r="AS114" s="101">
        <v>0</v>
      </c>
      <c r="AT114" s="101">
        <v>0</v>
      </c>
      <c r="AU114" s="101">
        <v>0</v>
      </c>
      <c r="AV114" s="101">
        <v>0</v>
      </c>
      <c r="AW114" s="101">
        <v>0</v>
      </c>
      <c r="AX114" s="101">
        <v>0</v>
      </c>
      <c r="AY114" s="101">
        <v>0</v>
      </c>
      <c r="AZ114" s="101">
        <v>0</v>
      </c>
      <c r="BA114" s="101">
        <v>2.2177730700837719</v>
      </c>
      <c r="BB114" s="101">
        <v>0</v>
      </c>
      <c r="BC114" s="101">
        <v>0</v>
      </c>
      <c r="BD114" s="101">
        <v>0</v>
      </c>
      <c r="BE114" s="101">
        <v>0</v>
      </c>
      <c r="BF114" s="101">
        <v>0</v>
      </c>
      <c r="BG114" s="101">
        <v>0</v>
      </c>
      <c r="BH114" s="101">
        <v>0</v>
      </c>
      <c r="BI114" s="101">
        <v>0</v>
      </c>
      <c r="BJ114" s="101">
        <v>0</v>
      </c>
      <c r="BK114" s="101">
        <v>0</v>
      </c>
      <c r="BL114" s="101">
        <v>0</v>
      </c>
      <c r="BM114" s="101">
        <v>0</v>
      </c>
      <c r="BN114" s="101">
        <v>0</v>
      </c>
      <c r="BO114" s="101">
        <v>0</v>
      </c>
      <c r="BP114" s="101">
        <v>6.407364983600961</v>
      </c>
      <c r="BQ114" s="101">
        <v>32.227662296518602</v>
      </c>
      <c r="BR114" s="101">
        <v>0</v>
      </c>
      <c r="BS114" s="101">
        <v>0</v>
      </c>
      <c r="BT114" s="101">
        <v>0</v>
      </c>
      <c r="BU114" s="101">
        <v>0</v>
      </c>
      <c r="BV114" s="101">
        <v>0</v>
      </c>
      <c r="BW114" s="101">
        <v>0</v>
      </c>
      <c r="BX114" s="101">
        <v>0</v>
      </c>
      <c r="BY114" s="101">
        <v>34.02555128356969</v>
      </c>
      <c r="BZ114" s="101">
        <v>0</v>
      </c>
      <c r="CA114" s="101">
        <v>0</v>
      </c>
      <c r="CB114" s="101">
        <v>0</v>
      </c>
      <c r="CC114" s="101">
        <v>0</v>
      </c>
      <c r="CD114" s="101">
        <v>1.3377030628980751</v>
      </c>
      <c r="CE114" s="101">
        <v>0</v>
      </c>
      <c r="CF114" s="101">
        <v>2.8369482926959924</v>
      </c>
      <c r="CG114" s="101">
        <v>0</v>
      </c>
      <c r="CH114" s="101">
        <v>0</v>
      </c>
      <c r="CI114" s="101">
        <v>0</v>
      </c>
      <c r="CJ114" s="101">
        <v>0</v>
      </c>
      <c r="CK114" s="101">
        <v>0</v>
      </c>
      <c r="CL114" s="101">
        <v>0</v>
      </c>
      <c r="CM114" s="101">
        <v>99.999999999999986</v>
      </c>
      <c r="CN114">
        <v>1.85473E-3</v>
      </c>
      <c r="CY114" s="1"/>
      <c r="CZ114" s="1"/>
      <c r="DA114" s="1"/>
      <c r="DB114" s="1"/>
      <c r="DC114" s="1"/>
      <c r="DD114" s="1"/>
      <c r="DE114" s="1"/>
    </row>
    <row r="115" spans="1:109" x14ac:dyDescent="0.2">
      <c r="A115" t="s">
        <v>1214</v>
      </c>
      <c r="B115" s="14" t="s">
        <v>339</v>
      </c>
      <c r="C115" s="98" t="s">
        <v>296</v>
      </c>
      <c r="D115" s="12" t="s">
        <v>1209</v>
      </c>
      <c r="E115" s="101">
        <v>0</v>
      </c>
      <c r="F115" s="101">
        <v>0</v>
      </c>
      <c r="G115" s="101">
        <v>0</v>
      </c>
      <c r="H115" s="101">
        <v>0</v>
      </c>
      <c r="I115" s="101">
        <v>0.55691653128935181</v>
      </c>
      <c r="J115" s="101">
        <v>0</v>
      </c>
      <c r="K115" s="101">
        <v>0</v>
      </c>
      <c r="L115" s="101">
        <v>0</v>
      </c>
      <c r="M115" s="101">
        <v>12.220823041463223</v>
      </c>
      <c r="N115" s="101">
        <v>0</v>
      </c>
      <c r="O115" s="101">
        <v>0</v>
      </c>
      <c r="P115" s="101">
        <v>0</v>
      </c>
      <c r="Q115" s="101">
        <v>0</v>
      </c>
      <c r="R115" s="101">
        <v>0</v>
      </c>
      <c r="S115" s="101">
        <v>0</v>
      </c>
      <c r="T115" s="101">
        <v>1.2784278268868927</v>
      </c>
      <c r="U115" s="101">
        <v>0</v>
      </c>
      <c r="V115" s="101">
        <v>0</v>
      </c>
      <c r="W115" s="101">
        <v>0</v>
      </c>
      <c r="X115" s="101">
        <v>0</v>
      </c>
      <c r="Y115" s="101">
        <v>0</v>
      </c>
      <c r="Z115" s="101">
        <v>0</v>
      </c>
      <c r="AA115" s="101">
        <v>0</v>
      </c>
      <c r="AB115" s="101">
        <v>0</v>
      </c>
      <c r="AC115" s="101">
        <v>0</v>
      </c>
      <c r="AD115" s="101">
        <v>0</v>
      </c>
      <c r="AE115" s="101">
        <v>0</v>
      </c>
      <c r="AF115" s="101">
        <v>0</v>
      </c>
      <c r="AG115" s="101">
        <v>9.5369513366936207</v>
      </c>
      <c r="AH115" s="101">
        <v>0</v>
      </c>
      <c r="AI115" s="101">
        <v>2.0698355292454451</v>
      </c>
      <c r="AJ115" s="101">
        <v>2.6936421702308202</v>
      </c>
      <c r="AK115" s="101">
        <v>2.1776112790253279</v>
      </c>
      <c r="AL115" s="101">
        <v>0</v>
      </c>
      <c r="AM115" s="101">
        <v>0</v>
      </c>
      <c r="AN115" s="101">
        <v>0</v>
      </c>
      <c r="AO115" s="101">
        <v>0</v>
      </c>
      <c r="AP115" s="101">
        <v>0</v>
      </c>
      <c r="AQ115" s="101">
        <v>0</v>
      </c>
      <c r="AR115" s="101">
        <v>0.9560024666667416</v>
      </c>
      <c r="AS115" s="101">
        <v>0</v>
      </c>
      <c r="AT115" s="101">
        <v>0</v>
      </c>
      <c r="AU115" s="101">
        <v>0</v>
      </c>
      <c r="AV115" s="101">
        <v>0</v>
      </c>
      <c r="AW115" s="101">
        <v>0</v>
      </c>
      <c r="AX115" s="101">
        <v>0</v>
      </c>
      <c r="AY115" s="101">
        <v>0</v>
      </c>
      <c r="AZ115" s="101">
        <v>0</v>
      </c>
      <c r="BA115" s="101">
        <v>14.687903149133751</v>
      </c>
      <c r="BB115" s="101">
        <v>0</v>
      </c>
      <c r="BC115" s="101">
        <v>0</v>
      </c>
      <c r="BD115" s="101">
        <v>0</v>
      </c>
      <c r="BE115" s="101">
        <v>0</v>
      </c>
      <c r="BF115" s="101">
        <v>0</v>
      </c>
      <c r="BG115" s="101">
        <v>0</v>
      </c>
      <c r="BH115" s="101">
        <v>0</v>
      </c>
      <c r="BI115" s="101">
        <v>0</v>
      </c>
      <c r="BJ115" s="101">
        <v>0</v>
      </c>
      <c r="BK115" s="101">
        <v>0</v>
      </c>
      <c r="BL115" s="101">
        <v>0</v>
      </c>
      <c r="BM115" s="101">
        <v>0</v>
      </c>
      <c r="BN115" s="101">
        <v>0</v>
      </c>
      <c r="BO115" s="101">
        <v>0</v>
      </c>
      <c r="BP115" s="101">
        <v>8.8527181247019531</v>
      </c>
      <c r="BQ115" s="101">
        <v>36.325237751124455</v>
      </c>
      <c r="BR115" s="101">
        <v>0</v>
      </c>
      <c r="BS115" s="101">
        <v>1.7992687933963676</v>
      </c>
      <c r="BT115" s="101">
        <v>0</v>
      </c>
      <c r="BU115" s="101">
        <v>0</v>
      </c>
      <c r="BV115" s="101">
        <v>0</v>
      </c>
      <c r="BW115" s="101">
        <v>0</v>
      </c>
      <c r="BX115" s="101">
        <v>0</v>
      </c>
      <c r="BY115" s="101">
        <v>0</v>
      </c>
      <c r="BZ115" s="101">
        <v>0</v>
      </c>
      <c r="CA115" s="101">
        <v>0</v>
      </c>
      <c r="CB115" s="101">
        <v>3.0014869896857701</v>
      </c>
      <c r="CC115" s="101">
        <v>2.2481841026259626</v>
      </c>
      <c r="CD115" s="101">
        <v>1.5949909078303139</v>
      </c>
      <c r="CE115" s="101">
        <v>0</v>
      </c>
      <c r="CF115" s="101">
        <v>0</v>
      </c>
      <c r="CG115" s="101">
        <v>0</v>
      </c>
      <c r="CH115" s="101">
        <v>0</v>
      </c>
      <c r="CI115" s="101">
        <v>0</v>
      </c>
      <c r="CJ115" s="101">
        <v>0</v>
      </c>
      <c r="CK115" s="101">
        <v>0</v>
      </c>
      <c r="CL115" s="101">
        <v>0</v>
      </c>
      <c r="CM115" s="101">
        <v>99.999999999999986</v>
      </c>
      <c r="CN115">
        <v>1.8589699999999999E-3</v>
      </c>
      <c r="CY115" s="1"/>
      <c r="CZ115" s="1"/>
      <c r="DA115" s="1"/>
      <c r="DB115" s="1"/>
      <c r="DC115" s="1"/>
      <c r="DD115" s="1"/>
      <c r="DE115" s="1"/>
    </row>
    <row r="116" spans="1:109" x14ac:dyDescent="0.2">
      <c r="A116" t="s">
        <v>1214</v>
      </c>
      <c r="B116" s="14" t="s">
        <v>360</v>
      </c>
      <c r="C116" s="98" t="s">
        <v>863</v>
      </c>
      <c r="D116" s="12" t="s">
        <v>1210</v>
      </c>
      <c r="E116" s="101">
        <v>0</v>
      </c>
      <c r="F116" s="101">
        <v>0</v>
      </c>
      <c r="G116" s="101">
        <v>0</v>
      </c>
      <c r="H116" s="101">
        <v>0</v>
      </c>
      <c r="I116" s="101">
        <v>0</v>
      </c>
      <c r="J116" s="101">
        <v>0</v>
      </c>
      <c r="K116" s="101">
        <v>10.906383739603715</v>
      </c>
      <c r="L116" s="101">
        <v>0</v>
      </c>
      <c r="M116" s="101">
        <v>0</v>
      </c>
      <c r="N116" s="101">
        <v>0</v>
      </c>
      <c r="O116" s="101">
        <v>0</v>
      </c>
      <c r="P116" s="101">
        <v>0</v>
      </c>
      <c r="Q116" s="101">
        <v>0</v>
      </c>
      <c r="R116" s="101">
        <v>0</v>
      </c>
      <c r="S116" s="101">
        <v>0</v>
      </c>
      <c r="T116" s="101">
        <v>0.60535317699708058</v>
      </c>
      <c r="U116" s="101">
        <v>0</v>
      </c>
      <c r="V116" s="101">
        <v>0</v>
      </c>
      <c r="W116" s="101">
        <v>0</v>
      </c>
      <c r="X116" s="101">
        <v>0</v>
      </c>
      <c r="Y116" s="101">
        <v>0</v>
      </c>
      <c r="Z116" s="101">
        <v>0</v>
      </c>
      <c r="AA116" s="101">
        <v>0</v>
      </c>
      <c r="AB116" s="101">
        <v>0</v>
      </c>
      <c r="AC116" s="101">
        <v>0</v>
      </c>
      <c r="AD116" s="101">
        <v>0</v>
      </c>
      <c r="AE116" s="101">
        <v>0</v>
      </c>
      <c r="AF116" s="101">
        <v>0</v>
      </c>
      <c r="AG116" s="101">
        <v>0</v>
      </c>
      <c r="AH116" s="101">
        <v>0</v>
      </c>
      <c r="AI116" s="101">
        <v>5.4402409046625149</v>
      </c>
      <c r="AJ116" s="101">
        <v>0</v>
      </c>
      <c r="AK116" s="101">
        <v>1.4305385429078008</v>
      </c>
      <c r="AL116" s="101">
        <v>0</v>
      </c>
      <c r="AM116" s="101">
        <v>0</v>
      </c>
      <c r="AN116" s="101">
        <v>0</v>
      </c>
      <c r="AO116" s="101">
        <v>0</v>
      </c>
      <c r="AP116" s="101">
        <v>0</v>
      </c>
      <c r="AQ116" s="101">
        <v>0</v>
      </c>
      <c r="AR116" s="101">
        <v>0</v>
      </c>
      <c r="AS116" s="101">
        <v>0</v>
      </c>
      <c r="AT116" s="101">
        <v>0</v>
      </c>
      <c r="AU116" s="101">
        <v>0</v>
      </c>
      <c r="AV116" s="101">
        <v>0</v>
      </c>
      <c r="AW116" s="101">
        <v>0</v>
      </c>
      <c r="AX116" s="101">
        <v>0</v>
      </c>
      <c r="AY116" s="101">
        <v>0</v>
      </c>
      <c r="AZ116" s="101">
        <v>0</v>
      </c>
      <c r="BA116" s="101">
        <v>12.575428927609952</v>
      </c>
      <c r="BB116" s="101">
        <v>0</v>
      </c>
      <c r="BC116" s="101">
        <v>0</v>
      </c>
      <c r="BD116" s="101">
        <v>7.4658136297628221</v>
      </c>
      <c r="BE116" s="101">
        <v>0</v>
      </c>
      <c r="BF116" s="101">
        <v>4.2779962266736409E-2</v>
      </c>
      <c r="BG116" s="101">
        <v>0</v>
      </c>
      <c r="BH116" s="101">
        <v>0</v>
      </c>
      <c r="BI116" s="101">
        <v>0</v>
      </c>
      <c r="BJ116" s="101">
        <v>0</v>
      </c>
      <c r="BK116" s="101">
        <v>0</v>
      </c>
      <c r="BL116" s="101">
        <v>0</v>
      </c>
      <c r="BM116" s="101">
        <v>10.108646064327028</v>
      </c>
      <c r="BN116" s="101">
        <v>0</v>
      </c>
      <c r="BO116" s="101">
        <v>0</v>
      </c>
      <c r="BP116" s="101">
        <v>4.2971302332343493</v>
      </c>
      <c r="BQ116" s="101">
        <v>0.86679556358422571</v>
      </c>
      <c r="BR116" s="101">
        <v>0</v>
      </c>
      <c r="BS116" s="101">
        <v>9.6903298903262129</v>
      </c>
      <c r="BT116" s="101">
        <v>0</v>
      </c>
      <c r="BU116" s="101">
        <v>0</v>
      </c>
      <c r="BV116" s="101">
        <v>0</v>
      </c>
      <c r="BW116" s="101">
        <v>0</v>
      </c>
      <c r="BX116" s="101">
        <v>0</v>
      </c>
      <c r="BY116" s="101">
        <v>0</v>
      </c>
      <c r="BZ116" s="101">
        <v>0.55881325710924423</v>
      </c>
      <c r="CA116" s="101">
        <v>0</v>
      </c>
      <c r="CB116" s="101">
        <v>0</v>
      </c>
      <c r="CC116" s="101">
        <v>0</v>
      </c>
      <c r="CD116" s="101">
        <v>0.70052188211780864</v>
      </c>
      <c r="CE116" s="101">
        <v>0</v>
      </c>
      <c r="CF116" s="101">
        <v>0.64220076168385942</v>
      </c>
      <c r="CG116" s="101">
        <v>0</v>
      </c>
      <c r="CH116" s="101">
        <v>0</v>
      </c>
      <c r="CI116" s="101">
        <v>0</v>
      </c>
      <c r="CJ116" s="101">
        <v>0</v>
      </c>
      <c r="CK116" s="101">
        <v>34.669023463806646</v>
      </c>
      <c r="CL116" s="101">
        <v>0</v>
      </c>
      <c r="CM116" s="101">
        <v>99.999999999999972</v>
      </c>
      <c r="CN116">
        <v>2.0663600000000002E-3</v>
      </c>
      <c r="CY116" s="1"/>
      <c r="CZ116" s="1"/>
      <c r="DA116" s="1"/>
      <c r="DB116" s="1"/>
      <c r="DC116" s="1"/>
      <c r="DD116" s="1"/>
      <c r="DE116" s="1"/>
    </row>
    <row r="117" spans="1:109" x14ac:dyDescent="0.2">
      <c r="A117" t="s">
        <v>1214</v>
      </c>
      <c r="B117" s="14" t="s">
        <v>367</v>
      </c>
      <c r="C117" s="98" t="s">
        <v>864</v>
      </c>
      <c r="D117" s="12" t="s">
        <v>1209</v>
      </c>
      <c r="E117" s="101">
        <v>0</v>
      </c>
      <c r="F117" s="101">
        <v>0</v>
      </c>
      <c r="G117" s="101">
        <v>0</v>
      </c>
      <c r="H117" s="101">
        <v>0</v>
      </c>
      <c r="I117" s="101">
        <v>0</v>
      </c>
      <c r="J117" s="101">
        <v>0</v>
      </c>
      <c r="K117" s="101">
        <v>5.1943982822545705</v>
      </c>
      <c r="L117" s="101">
        <v>0.16779657372451562</v>
      </c>
      <c r="M117" s="101">
        <v>7.1149586997723793</v>
      </c>
      <c r="N117" s="101">
        <v>0</v>
      </c>
      <c r="O117" s="101">
        <v>0</v>
      </c>
      <c r="P117" s="101">
        <v>0</v>
      </c>
      <c r="Q117" s="101">
        <v>0</v>
      </c>
      <c r="R117" s="101">
        <v>0</v>
      </c>
      <c r="S117" s="101">
        <v>0</v>
      </c>
      <c r="T117" s="101">
        <v>0</v>
      </c>
      <c r="U117" s="101">
        <v>0</v>
      </c>
      <c r="V117" s="101">
        <v>0</v>
      </c>
      <c r="W117" s="101">
        <v>0</v>
      </c>
      <c r="X117" s="101">
        <v>0</v>
      </c>
      <c r="Y117" s="101">
        <v>0</v>
      </c>
      <c r="Z117" s="101">
        <v>1.7365217498149248</v>
      </c>
      <c r="AA117" s="101">
        <v>19.614728315460631</v>
      </c>
      <c r="AB117" s="101">
        <v>0</v>
      </c>
      <c r="AC117" s="101">
        <v>0</v>
      </c>
      <c r="AD117" s="101">
        <v>0</v>
      </c>
      <c r="AE117" s="101">
        <v>0</v>
      </c>
      <c r="AF117" s="101">
        <v>0</v>
      </c>
      <c r="AG117" s="101">
        <v>0</v>
      </c>
      <c r="AH117" s="101">
        <v>2.9830160685377973</v>
      </c>
      <c r="AI117" s="101">
        <v>3.7468168567593216</v>
      </c>
      <c r="AJ117" s="101">
        <v>2.0888177598658237</v>
      </c>
      <c r="AK117" s="101">
        <v>0</v>
      </c>
      <c r="AL117" s="101">
        <v>0</v>
      </c>
      <c r="AM117" s="101">
        <v>0</v>
      </c>
      <c r="AN117" s="101">
        <v>1.0378813244333311</v>
      </c>
      <c r="AO117" s="101">
        <v>0</v>
      </c>
      <c r="AP117" s="101">
        <v>0</v>
      </c>
      <c r="AQ117" s="101">
        <v>0</v>
      </c>
      <c r="AR117" s="101">
        <v>0</v>
      </c>
      <c r="AS117" s="101">
        <v>0</v>
      </c>
      <c r="AT117" s="101">
        <v>0</v>
      </c>
      <c r="AU117" s="101">
        <v>0</v>
      </c>
      <c r="AV117" s="101">
        <v>0</v>
      </c>
      <c r="AW117" s="101">
        <v>0</v>
      </c>
      <c r="AX117" s="101">
        <v>1.4861324003280669</v>
      </c>
      <c r="AY117" s="101">
        <v>0</v>
      </c>
      <c r="AZ117" s="101">
        <v>0</v>
      </c>
      <c r="BA117" s="101">
        <v>4.3174787969638411</v>
      </c>
      <c r="BB117" s="101">
        <v>0</v>
      </c>
      <c r="BC117" s="101">
        <v>0</v>
      </c>
      <c r="BD117" s="101">
        <v>0.98873267126001785</v>
      </c>
      <c r="BE117" s="101">
        <v>0</v>
      </c>
      <c r="BF117" s="101">
        <v>0</v>
      </c>
      <c r="BG117" s="101">
        <v>0</v>
      </c>
      <c r="BH117" s="101">
        <v>0</v>
      </c>
      <c r="BI117" s="101">
        <v>0</v>
      </c>
      <c r="BJ117" s="101">
        <v>0</v>
      </c>
      <c r="BK117" s="101">
        <v>0</v>
      </c>
      <c r="BL117" s="101">
        <v>0</v>
      </c>
      <c r="BM117" s="101">
        <v>0</v>
      </c>
      <c r="BN117" s="101">
        <v>0</v>
      </c>
      <c r="BO117" s="101">
        <v>0</v>
      </c>
      <c r="BP117" s="101">
        <v>0</v>
      </c>
      <c r="BQ117" s="101">
        <v>11.704905342765779</v>
      </c>
      <c r="BR117" s="101">
        <v>0</v>
      </c>
      <c r="BS117" s="101">
        <v>0</v>
      </c>
      <c r="BT117" s="101">
        <v>0</v>
      </c>
      <c r="BU117" s="101">
        <v>0</v>
      </c>
      <c r="BV117" s="101">
        <v>0</v>
      </c>
      <c r="BW117" s="101">
        <v>0</v>
      </c>
      <c r="BX117" s="101">
        <v>0</v>
      </c>
      <c r="BY117" s="101">
        <v>13.688475869547183</v>
      </c>
      <c r="BZ117" s="101">
        <v>0</v>
      </c>
      <c r="CA117" s="101">
        <v>0</v>
      </c>
      <c r="CB117" s="101">
        <v>0</v>
      </c>
      <c r="CC117" s="101">
        <v>9.8764986499479317</v>
      </c>
      <c r="CD117" s="101">
        <v>0.62372712667758168</v>
      </c>
      <c r="CE117" s="101">
        <v>0</v>
      </c>
      <c r="CF117" s="101">
        <v>7.8957311322928136</v>
      </c>
      <c r="CG117" s="101">
        <v>0</v>
      </c>
      <c r="CH117" s="101">
        <v>0</v>
      </c>
      <c r="CI117" s="101">
        <v>0</v>
      </c>
      <c r="CJ117" s="101">
        <v>0</v>
      </c>
      <c r="CK117" s="101">
        <v>5.7333823795934791</v>
      </c>
      <c r="CL117" s="101">
        <v>0</v>
      </c>
      <c r="CM117" s="101">
        <v>99.999999999999986</v>
      </c>
      <c r="CN117">
        <v>1.27049E-3</v>
      </c>
      <c r="CY117" s="1"/>
      <c r="CZ117" s="1"/>
      <c r="DA117" s="1"/>
      <c r="DB117" s="1"/>
      <c r="DC117" s="1"/>
      <c r="DD117" s="1"/>
      <c r="DE117" s="1"/>
    </row>
    <row r="118" spans="1:109" x14ac:dyDescent="0.2">
      <c r="A118" t="s">
        <v>340</v>
      </c>
      <c r="B118" s="14" t="s">
        <v>341</v>
      </c>
      <c r="C118" s="98" t="s">
        <v>295</v>
      </c>
      <c r="D118" s="12" t="s">
        <v>1209</v>
      </c>
      <c r="E118" s="101">
        <v>0</v>
      </c>
      <c r="F118" s="101">
        <v>0</v>
      </c>
      <c r="G118" s="101">
        <v>0</v>
      </c>
      <c r="H118" s="101">
        <v>0</v>
      </c>
      <c r="I118" s="101">
        <v>0</v>
      </c>
      <c r="J118" s="101">
        <v>0</v>
      </c>
      <c r="K118" s="101">
        <v>0</v>
      </c>
      <c r="L118" s="101">
        <v>0</v>
      </c>
      <c r="M118" s="101">
        <v>9.7348304001746566</v>
      </c>
      <c r="N118" s="101">
        <v>0</v>
      </c>
      <c r="O118" s="101">
        <v>0</v>
      </c>
      <c r="P118" s="101">
        <v>0</v>
      </c>
      <c r="Q118" s="101">
        <v>0</v>
      </c>
      <c r="R118" s="101">
        <v>0</v>
      </c>
      <c r="S118" s="101">
        <v>0</v>
      </c>
      <c r="T118" s="101">
        <v>1.1577532530109858</v>
      </c>
      <c r="U118" s="101">
        <v>0</v>
      </c>
      <c r="V118" s="101">
        <v>0</v>
      </c>
      <c r="W118" s="101">
        <v>0</v>
      </c>
      <c r="X118" s="101">
        <v>0</v>
      </c>
      <c r="Y118" s="101">
        <v>0</v>
      </c>
      <c r="Z118" s="101">
        <v>0</v>
      </c>
      <c r="AA118" s="101">
        <v>0</v>
      </c>
      <c r="AB118" s="101">
        <v>0</v>
      </c>
      <c r="AC118" s="101">
        <v>0</v>
      </c>
      <c r="AD118" s="101">
        <v>0</v>
      </c>
      <c r="AE118" s="101">
        <v>0</v>
      </c>
      <c r="AF118" s="101">
        <v>0</v>
      </c>
      <c r="AG118" s="101">
        <v>6.4409305101795926</v>
      </c>
      <c r="AH118" s="101">
        <v>0</v>
      </c>
      <c r="AI118" s="101">
        <v>0</v>
      </c>
      <c r="AJ118" s="101">
        <v>3.2696422027891194</v>
      </c>
      <c r="AK118" s="101">
        <v>0</v>
      </c>
      <c r="AL118" s="101">
        <v>0</v>
      </c>
      <c r="AM118" s="101">
        <v>0</v>
      </c>
      <c r="AN118" s="101">
        <v>0</v>
      </c>
      <c r="AO118" s="101">
        <v>0</v>
      </c>
      <c r="AP118" s="101">
        <v>0</v>
      </c>
      <c r="AQ118" s="101">
        <v>0</v>
      </c>
      <c r="AR118" s="101">
        <v>0.6038693951419204</v>
      </c>
      <c r="AS118" s="101">
        <v>0</v>
      </c>
      <c r="AT118" s="101">
        <v>0</v>
      </c>
      <c r="AU118" s="101">
        <v>0</v>
      </c>
      <c r="AV118" s="101">
        <v>0</v>
      </c>
      <c r="AW118" s="101">
        <v>0</v>
      </c>
      <c r="AX118" s="101">
        <v>0</v>
      </c>
      <c r="AY118" s="101">
        <v>0</v>
      </c>
      <c r="AZ118" s="101">
        <v>0</v>
      </c>
      <c r="BA118" s="101">
        <v>20.55475125395704</v>
      </c>
      <c r="BB118" s="101">
        <v>0</v>
      </c>
      <c r="BC118" s="101">
        <v>0</v>
      </c>
      <c r="BD118" s="101">
        <v>0</v>
      </c>
      <c r="BE118" s="101">
        <v>0</v>
      </c>
      <c r="BF118" s="101">
        <v>0</v>
      </c>
      <c r="BG118" s="101">
        <v>0</v>
      </c>
      <c r="BH118" s="101">
        <v>0</v>
      </c>
      <c r="BI118" s="101">
        <v>0</v>
      </c>
      <c r="BJ118" s="101">
        <v>0</v>
      </c>
      <c r="BK118" s="101">
        <v>0</v>
      </c>
      <c r="BL118" s="101">
        <v>0</v>
      </c>
      <c r="BM118" s="101">
        <v>0</v>
      </c>
      <c r="BN118" s="101">
        <v>0</v>
      </c>
      <c r="BO118" s="101">
        <v>0</v>
      </c>
      <c r="BP118" s="101">
        <v>7.5086362879563877</v>
      </c>
      <c r="BQ118" s="101">
        <v>31.871660662889091</v>
      </c>
      <c r="BR118" s="101">
        <v>0</v>
      </c>
      <c r="BS118" s="101">
        <v>0</v>
      </c>
      <c r="BT118" s="101">
        <v>0</v>
      </c>
      <c r="BU118" s="101">
        <v>5.2870731887501661</v>
      </c>
      <c r="BV118" s="101">
        <v>0</v>
      </c>
      <c r="BW118" s="101">
        <v>0</v>
      </c>
      <c r="BX118" s="101">
        <v>0</v>
      </c>
      <c r="BY118" s="101">
        <v>0</v>
      </c>
      <c r="BZ118" s="101">
        <v>0</v>
      </c>
      <c r="CA118" s="101">
        <v>0</v>
      </c>
      <c r="CB118" s="101">
        <v>0</v>
      </c>
      <c r="CC118" s="101">
        <v>6.720776010764534</v>
      </c>
      <c r="CD118" s="101">
        <v>1.5985080787286916</v>
      </c>
      <c r="CE118" s="101">
        <v>0</v>
      </c>
      <c r="CF118" s="101">
        <v>5.2515687556578312</v>
      </c>
      <c r="CG118" s="101">
        <v>0</v>
      </c>
      <c r="CH118" s="101">
        <v>0</v>
      </c>
      <c r="CI118" s="101">
        <v>0</v>
      </c>
      <c r="CJ118" s="101">
        <v>0</v>
      </c>
      <c r="CK118" s="101">
        <v>0</v>
      </c>
      <c r="CL118" s="101">
        <v>0</v>
      </c>
      <c r="CM118" s="101">
        <v>100.00000000000001</v>
      </c>
      <c r="CN118">
        <v>1.9904300000000001E-3</v>
      </c>
      <c r="CY118" s="1"/>
      <c r="CZ118" s="1"/>
      <c r="DA118" s="1"/>
      <c r="DB118" s="1"/>
      <c r="DC118" s="1"/>
      <c r="DD118" s="1"/>
      <c r="DE118" s="1"/>
    </row>
    <row r="119" spans="1:109" x14ac:dyDescent="0.2">
      <c r="A119" t="s">
        <v>342</v>
      </c>
      <c r="B119" s="14" t="s">
        <v>343</v>
      </c>
      <c r="C119" s="98" t="s">
        <v>344</v>
      </c>
      <c r="D119" s="12" t="s">
        <v>1211</v>
      </c>
      <c r="CY119" s="1"/>
      <c r="CZ119" s="1"/>
      <c r="DA119" s="1"/>
      <c r="DB119" s="1"/>
      <c r="DC119" s="1"/>
      <c r="DD119" s="1"/>
      <c r="DE119" s="1"/>
    </row>
    <row r="120" spans="1:109" x14ac:dyDescent="0.2">
      <c r="A120" t="s">
        <v>342</v>
      </c>
      <c r="B120" s="14" t="s">
        <v>345</v>
      </c>
      <c r="C120" s="98" t="s">
        <v>294</v>
      </c>
      <c r="D120" s="12" t="s">
        <v>1209</v>
      </c>
      <c r="E120" s="101">
        <v>0</v>
      </c>
      <c r="F120" s="101">
        <v>0</v>
      </c>
      <c r="G120" s="101">
        <v>0</v>
      </c>
      <c r="H120" s="101">
        <v>0</v>
      </c>
      <c r="I120" s="101">
        <v>0</v>
      </c>
      <c r="J120" s="101">
        <v>0</v>
      </c>
      <c r="K120" s="101">
        <v>0</v>
      </c>
      <c r="L120" s="101">
        <v>0</v>
      </c>
      <c r="M120" s="101">
        <v>23.48419176298</v>
      </c>
      <c r="N120" s="101">
        <v>0</v>
      </c>
      <c r="O120" s="101">
        <v>0</v>
      </c>
      <c r="P120" s="101">
        <v>0</v>
      </c>
      <c r="Q120" s="101">
        <v>0</v>
      </c>
      <c r="R120" s="101">
        <v>0</v>
      </c>
      <c r="S120" s="101">
        <v>0</v>
      </c>
      <c r="T120" s="101">
        <v>0.71188407538287368</v>
      </c>
      <c r="U120" s="101">
        <v>0</v>
      </c>
      <c r="V120" s="101">
        <v>0</v>
      </c>
      <c r="W120" s="101">
        <v>0</v>
      </c>
      <c r="X120" s="101">
        <v>0.18024919369013365</v>
      </c>
      <c r="Y120" s="101">
        <v>0</v>
      </c>
      <c r="Z120" s="101">
        <v>0</v>
      </c>
      <c r="AA120" s="101">
        <v>0</v>
      </c>
      <c r="AB120" s="101">
        <v>0</v>
      </c>
      <c r="AC120" s="101">
        <v>0</v>
      </c>
      <c r="AD120" s="101">
        <v>0</v>
      </c>
      <c r="AE120" s="101">
        <v>0</v>
      </c>
      <c r="AF120" s="101">
        <v>0</v>
      </c>
      <c r="AG120" s="101">
        <v>5.4362354899399081</v>
      </c>
      <c r="AH120" s="101">
        <v>0</v>
      </c>
      <c r="AI120" s="101">
        <v>0</v>
      </c>
      <c r="AJ120" s="101">
        <v>2.9627208216651297</v>
      </c>
      <c r="AK120" s="101">
        <v>0</v>
      </c>
      <c r="AL120" s="101">
        <v>0</v>
      </c>
      <c r="AM120" s="101">
        <v>0</v>
      </c>
      <c r="AN120" s="101">
        <v>1.9898490361060459</v>
      </c>
      <c r="AO120" s="101">
        <v>0</v>
      </c>
      <c r="AP120" s="101">
        <v>0</v>
      </c>
      <c r="AQ120" s="101">
        <v>0</v>
      </c>
      <c r="AR120" s="101">
        <v>1.3909624330061681</v>
      </c>
      <c r="AS120" s="101">
        <v>0</v>
      </c>
      <c r="AT120" s="101">
        <v>0</v>
      </c>
      <c r="AU120" s="101">
        <v>0</v>
      </c>
      <c r="AV120" s="101">
        <v>0</v>
      </c>
      <c r="AW120" s="101">
        <v>0</v>
      </c>
      <c r="AX120" s="101">
        <v>0</v>
      </c>
      <c r="AY120" s="101">
        <v>0</v>
      </c>
      <c r="AZ120" s="101">
        <v>0</v>
      </c>
      <c r="BA120" s="101">
        <v>11.825149023618005</v>
      </c>
      <c r="BB120" s="101">
        <v>0</v>
      </c>
      <c r="BC120" s="101">
        <v>0</v>
      </c>
      <c r="BD120" s="101">
        <v>2.2902036075937509</v>
      </c>
      <c r="BE120" s="101">
        <v>0</v>
      </c>
      <c r="BF120" s="101">
        <v>0</v>
      </c>
      <c r="BG120" s="101">
        <v>0</v>
      </c>
      <c r="BH120" s="101">
        <v>0</v>
      </c>
      <c r="BI120" s="101">
        <v>0</v>
      </c>
      <c r="BJ120" s="101">
        <v>0</v>
      </c>
      <c r="BK120" s="101">
        <v>0</v>
      </c>
      <c r="BL120" s="101">
        <v>0</v>
      </c>
      <c r="BM120" s="101">
        <v>0</v>
      </c>
      <c r="BN120" s="101">
        <v>0</v>
      </c>
      <c r="BO120" s="101">
        <v>0</v>
      </c>
      <c r="BP120" s="101">
        <v>0</v>
      </c>
      <c r="BQ120" s="101">
        <v>23.76468064982441</v>
      </c>
      <c r="BR120" s="101">
        <v>0</v>
      </c>
      <c r="BS120" s="101">
        <v>0</v>
      </c>
      <c r="BT120" s="101">
        <v>0</v>
      </c>
      <c r="BU120" s="101">
        <v>6.0374549440804675</v>
      </c>
      <c r="BV120" s="101">
        <v>0</v>
      </c>
      <c r="BW120" s="101">
        <v>0</v>
      </c>
      <c r="BX120" s="101">
        <v>3.04193569481526</v>
      </c>
      <c r="BY120" s="101">
        <v>10.229734067374633</v>
      </c>
      <c r="BZ120" s="101">
        <v>0.54851160094016815</v>
      </c>
      <c r="CA120" s="101">
        <v>0</v>
      </c>
      <c r="CB120" s="101">
        <v>0</v>
      </c>
      <c r="CC120" s="101">
        <v>3.3881016286143431</v>
      </c>
      <c r="CD120" s="101">
        <v>1.4229662332205135</v>
      </c>
      <c r="CE120" s="101">
        <v>0</v>
      </c>
      <c r="CF120" s="101">
        <v>1.2951697371481961</v>
      </c>
      <c r="CG120" s="101">
        <v>0</v>
      </c>
      <c r="CH120" s="101">
        <v>0</v>
      </c>
      <c r="CI120" s="101">
        <v>0</v>
      </c>
      <c r="CJ120" s="101">
        <v>0</v>
      </c>
      <c r="CK120" s="101">
        <v>0</v>
      </c>
      <c r="CL120" s="101">
        <v>0</v>
      </c>
      <c r="CM120" s="101">
        <v>100</v>
      </c>
      <c r="CN120">
        <v>1.9302099999999999E-3</v>
      </c>
      <c r="CY120" s="1"/>
      <c r="CZ120" s="1"/>
      <c r="DA120" s="1"/>
      <c r="DB120" s="1"/>
      <c r="DC120" s="1"/>
      <c r="DD120" s="1"/>
      <c r="DE120" s="1"/>
    </row>
    <row r="121" spans="1:109" x14ac:dyDescent="0.2">
      <c r="A121" t="s">
        <v>346</v>
      </c>
      <c r="B121" s="91" t="s">
        <v>1207</v>
      </c>
      <c r="C121" s="98" t="s">
        <v>293</v>
      </c>
      <c r="D121" s="12" t="s">
        <v>1209</v>
      </c>
      <c r="E121" s="101">
        <v>0</v>
      </c>
      <c r="F121" s="101">
        <v>0</v>
      </c>
      <c r="G121" s="101">
        <v>0</v>
      </c>
      <c r="H121" s="101">
        <v>0</v>
      </c>
      <c r="I121" s="101">
        <v>0</v>
      </c>
      <c r="J121" s="101">
        <v>0</v>
      </c>
      <c r="K121" s="101">
        <v>0</v>
      </c>
      <c r="L121" s="101">
        <v>0</v>
      </c>
      <c r="M121" s="101">
        <v>0.11492104422110132</v>
      </c>
      <c r="N121" s="101">
        <v>0</v>
      </c>
      <c r="O121" s="101">
        <v>0</v>
      </c>
      <c r="P121" s="101">
        <v>0</v>
      </c>
      <c r="Q121" s="101">
        <v>0</v>
      </c>
      <c r="R121" s="101">
        <v>0</v>
      </c>
      <c r="S121" s="101">
        <v>0</v>
      </c>
      <c r="T121" s="101">
        <v>0.57621928071535355</v>
      </c>
      <c r="U121" s="101">
        <v>0</v>
      </c>
      <c r="V121" s="101">
        <v>0</v>
      </c>
      <c r="W121" s="101">
        <v>0</v>
      </c>
      <c r="X121" s="101">
        <v>0</v>
      </c>
      <c r="Y121" s="101">
        <v>0</v>
      </c>
      <c r="Z121" s="101">
        <v>0</v>
      </c>
      <c r="AA121" s="101">
        <v>23.08553591972732</v>
      </c>
      <c r="AB121" s="101">
        <v>0</v>
      </c>
      <c r="AC121" s="101">
        <v>0</v>
      </c>
      <c r="AD121" s="101">
        <v>0</v>
      </c>
      <c r="AE121" s="101">
        <v>0</v>
      </c>
      <c r="AF121" s="101">
        <v>0</v>
      </c>
      <c r="AG121" s="101">
        <v>1.3190095131669102</v>
      </c>
      <c r="AH121" s="101">
        <v>0</v>
      </c>
      <c r="AI121" s="101">
        <v>3.3658523064007952</v>
      </c>
      <c r="AJ121" s="101">
        <v>2.7776172485899147</v>
      </c>
      <c r="AK121" s="101">
        <v>0.36215910845832089</v>
      </c>
      <c r="AL121" s="101">
        <v>0</v>
      </c>
      <c r="AM121" s="101">
        <v>0</v>
      </c>
      <c r="AN121" s="101">
        <v>3.32675619585117</v>
      </c>
      <c r="AO121" s="101">
        <v>0</v>
      </c>
      <c r="AP121" s="101">
        <v>0</v>
      </c>
      <c r="AQ121" s="101">
        <v>0</v>
      </c>
      <c r="AR121" s="101">
        <v>0</v>
      </c>
      <c r="AS121" s="101">
        <v>0</v>
      </c>
      <c r="AT121" s="101">
        <v>0</v>
      </c>
      <c r="AU121" s="101">
        <v>0</v>
      </c>
      <c r="AV121" s="101">
        <v>0</v>
      </c>
      <c r="AW121" s="101">
        <v>0</v>
      </c>
      <c r="AX121" s="101">
        <v>0</v>
      </c>
      <c r="AY121" s="101">
        <v>0</v>
      </c>
      <c r="AZ121" s="101">
        <v>0</v>
      </c>
      <c r="BA121" s="101">
        <v>21.371404614069885</v>
      </c>
      <c r="BB121" s="101">
        <v>0.36664260737456239</v>
      </c>
      <c r="BC121" s="101">
        <v>0</v>
      </c>
      <c r="BD121" s="101">
        <v>0</v>
      </c>
      <c r="BE121" s="101">
        <v>0</v>
      </c>
      <c r="BF121" s="101">
        <v>0</v>
      </c>
      <c r="BG121" s="101">
        <v>0</v>
      </c>
      <c r="BH121" s="101">
        <v>0</v>
      </c>
      <c r="BI121" s="101">
        <v>0</v>
      </c>
      <c r="BJ121" s="101">
        <v>0</v>
      </c>
      <c r="BK121" s="101">
        <v>0</v>
      </c>
      <c r="BL121" s="101">
        <v>0</v>
      </c>
      <c r="BM121" s="101">
        <v>0</v>
      </c>
      <c r="BN121" s="101">
        <v>0</v>
      </c>
      <c r="BO121" s="101">
        <v>0</v>
      </c>
      <c r="BP121" s="101">
        <v>1.8021513563810909</v>
      </c>
      <c r="BQ121" s="101">
        <v>3.9117631344423565</v>
      </c>
      <c r="BR121" s="101">
        <v>0</v>
      </c>
      <c r="BS121" s="101">
        <v>11.878402688733498</v>
      </c>
      <c r="BT121" s="101">
        <v>0</v>
      </c>
      <c r="BU121" s="101">
        <v>3.3906012204184477</v>
      </c>
      <c r="BV121" s="101">
        <v>7.0896671662743091E-2</v>
      </c>
      <c r="BW121" s="101">
        <v>0</v>
      </c>
      <c r="BX121" s="101">
        <v>2.3165528713991339</v>
      </c>
      <c r="BY121" s="101">
        <v>4.948527423834034</v>
      </c>
      <c r="BZ121" s="101">
        <v>0</v>
      </c>
      <c r="CA121" s="101">
        <v>0</v>
      </c>
      <c r="CB121" s="101">
        <v>0</v>
      </c>
      <c r="CC121" s="101">
        <v>6.2799113940097708</v>
      </c>
      <c r="CD121" s="101">
        <v>1.0431129238570753</v>
      </c>
      <c r="CE121" s="101">
        <v>0</v>
      </c>
      <c r="CF121" s="101">
        <v>7.6919624766865233</v>
      </c>
      <c r="CG121" s="101">
        <v>0</v>
      </c>
      <c r="CH121" s="101">
        <v>0</v>
      </c>
      <c r="CI121" s="101">
        <v>0</v>
      </c>
      <c r="CJ121" s="101">
        <v>0</v>
      </c>
      <c r="CK121" s="101">
        <v>0</v>
      </c>
      <c r="CL121" s="104">
        <v>0</v>
      </c>
      <c r="CM121" s="101">
        <v>100.00000000000003</v>
      </c>
      <c r="CN121">
        <v>1.29349E-3</v>
      </c>
      <c r="CY121" s="1"/>
      <c r="CZ121" s="1"/>
      <c r="DA121" s="1"/>
      <c r="DB121" s="1"/>
      <c r="DC121" s="1"/>
      <c r="DD121" s="1"/>
      <c r="DE121" s="1"/>
    </row>
    <row r="122" spans="1:109" x14ac:dyDescent="0.2">
      <c r="A122" t="s">
        <v>363</v>
      </c>
      <c r="B122" s="14" t="s">
        <v>364</v>
      </c>
      <c r="C122" s="98" t="s">
        <v>365</v>
      </c>
      <c r="D122" s="12" t="s">
        <v>1211</v>
      </c>
      <c r="CY122" s="1"/>
      <c r="CZ122" s="1"/>
      <c r="DA122" s="1"/>
      <c r="DB122" s="1"/>
      <c r="DC122" s="1"/>
      <c r="DD122" s="1"/>
      <c r="DE122" s="1"/>
    </row>
    <row r="123" spans="1:109" x14ac:dyDescent="0.2">
      <c r="A123" t="s">
        <v>347</v>
      </c>
      <c r="B123" s="14" t="s">
        <v>349</v>
      </c>
      <c r="C123" s="98" t="s">
        <v>292</v>
      </c>
      <c r="D123" s="12" t="s">
        <v>1209</v>
      </c>
      <c r="E123" s="101">
        <v>0</v>
      </c>
      <c r="F123" s="101">
        <v>0</v>
      </c>
      <c r="G123" s="101">
        <v>0</v>
      </c>
      <c r="H123" s="101">
        <v>0</v>
      </c>
      <c r="I123" s="101">
        <v>0</v>
      </c>
      <c r="J123" s="101">
        <v>0</v>
      </c>
      <c r="K123" s="101">
        <v>11.189991456204115</v>
      </c>
      <c r="L123" s="101">
        <v>0</v>
      </c>
      <c r="M123" s="101">
        <v>14.061769737524671</v>
      </c>
      <c r="N123" s="101">
        <v>0</v>
      </c>
      <c r="O123" s="101">
        <v>0</v>
      </c>
      <c r="P123" s="101">
        <v>0</v>
      </c>
      <c r="Q123" s="101">
        <v>0</v>
      </c>
      <c r="R123" s="101">
        <v>0</v>
      </c>
      <c r="S123" s="101">
        <v>0</v>
      </c>
      <c r="T123" s="101">
        <v>0</v>
      </c>
      <c r="U123" s="101">
        <v>0</v>
      </c>
      <c r="V123" s="101">
        <v>0</v>
      </c>
      <c r="W123" s="101">
        <v>0</v>
      </c>
      <c r="X123" s="101">
        <v>0</v>
      </c>
      <c r="Y123" s="101">
        <v>0</v>
      </c>
      <c r="Z123" s="101">
        <v>0</v>
      </c>
      <c r="AA123" s="101">
        <v>17.790001416456505</v>
      </c>
      <c r="AB123" s="101">
        <v>0</v>
      </c>
      <c r="AC123" s="101">
        <v>0</v>
      </c>
      <c r="AD123" s="101">
        <v>0</v>
      </c>
      <c r="AE123" s="101">
        <v>0</v>
      </c>
      <c r="AF123" s="101">
        <v>0</v>
      </c>
      <c r="AG123" s="101">
        <v>0</v>
      </c>
      <c r="AH123" s="101">
        <v>0</v>
      </c>
      <c r="AI123" s="101">
        <v>0</v>
      </c>
      <c r="AJ123" s="101">
        <v>2.3871186067033215E-2</v>
      </c>
      <c r="AK123" s="101">
        <v>1.8666521529855375</v>
      </c>
      <c r="AL123" s="101">
        <v>1.3294385702926015</v>
      </c>
      <c r="AM123" s="101">
        <v>3.7276348992801553</v>
      </c>
      <c r="AN123" s="101">
        <v>0</v>
      </c>
      <c r="AO123" s="101">
        <v>0</v>
      </c>
      <c r="AP123" s="101">
        <v>0</v>
      </c>
      <c r="AQ123" s="101">
        <v>0</v>
      </c>
      <c r="AR123" s="101">
        <v>0.31629321538819005</v>
      </c>
      <c r="AS123" s="101">
        <v>0</v>
      </c>
      <c r="AT123" s="101">
        <v>0</v>
      </c>
      <c r="AU123" s="101">
        <v>0</v>
      </c>
      <c r="AV123" s="101">
        <v>0</v>
      </c>
      <c r="AW123" s="101">
        <v>0</v>
      </c>
      <c r="AX123" s="101">
        <v>0</v>
      </c>
      <c r="AY123" s="101">
        <v>0</v>
      </c>
      <c r="AZ123" s="101">
        <v>0</v>
      </c>
      <c r="BA123" s="101">
        <v>24.080058945119756</v>
      </c>
      <c r="BB123" s="101">
        <v>0</v>
      </c>
      <c r="BC123" s="101">
        <v>0</v>
      </c>
      <c r="BD123" s="101">
        <v>0</v>
      </c>
      <c r="BE123" s="101">
        <v>16.660782419301142</v>
      </c>
      <c r="BF123" s="101">
        <v>0</v>
      </c>
      <c r="BG123" s="101">
        <v>0</v>
      </c>
      <c r="BH123" s="101">
        <v>0</v>
      </c>
      <c r="BI123" s="101">
        <v>0</v>
      </c>
      <c r="BJ123" s="101">
        <v>0</v>
      </c>
      <c r="BK123" s="101">
        <v>0</v>
      </c>
      <c r="BL123" s="101">
        <v>0</v>
      </c>
      <c r="BM123" s="101">
        <v>3.9477719932920774</v>
      </c>
      <c r="BN123" s="101">
        <v>0</v>
      </c>
      <c r="BO123" s="101">
        <v>0</v>
      </c>
      <c r="BP123" s="101">
        <v>0</v>
      </c>
      <c r="BQ123" s="101">
        <v>0</v>
      </c>
      <c r="BR123" s="101">
        <v>0</v>
      </c>
      <c r="BS123" s="101">
        <v>0</v>
      </c>
      <c r="BT123" s="101">
        <v>0</v>
      </c>
      <c r="BU123" s="101">
        <v>0</v>
      </c>
      <c r="BV123" s="101">
        <v>0</v>
      </c>
      <c r="BW123" s="101">
        <v>0</v>
      </c>
      <c r="BX123" s="101">
        <v>3.8435056364495344</v>
      </c>
      <c r="BY123" s="101">
        <v>1.1622283716386794</v>
      </c>
      <c r="BZ123" s="101">
        <v>0</v>
      </c>
      <c r="CA123" s="101">
        <v>0</v>
      </c>
      <c r="CB123" s="101">
        <v>0</v>
      </c>
      <c r="CC123" s="101">
        <v>0</v>
      </c>
      <c r="CD123" s="101">
        <v>0</v>
      </c>
      <c r="CE123" s="101">
        <v>0</v>
      </c>
      <c r="CF123" s="101">
        <v>0</v>
      </c>
      <c r="CG123" s="101">
        <v>0</v>
      </c>
      <c r="CH123" s="101">
        <v>0</v>
      </c>
      <c r="CI123" s="101">
        <v>0</v>
      </c>
      <c r="CJ123" s="101">
        <v>0</v>
      </c>
      <c r="CK123" s="101">
        <v>0</v>
      </c>
      <c r="CL123" s="101">
        <v>0</v>
      </c>
      <c r="CM123" s="101">
        <v>100</v>
      </c>
      <c r="CN123">
        <v>1.00632E-3</v>
      </c>
      <c r="CY123" s="1"/>
      <c r="CZ123" s="1"/>
      <c r="DA123" s="1"/>
      <c r="DB123" s="1"/>
      <c r="DC123" s="1"/>
      <c r="DD123" s="1"/>
      <c r="DE123" s="1"/>
    </row>
    <row r="124" spans="1:109" x14ac:dyDescent="0.2">
      <c r="A124" t="s">
        <v>347</v>
      </c>
      <c r="B124" s="14" t="s">
        <v>350</v>
      </c>
      <c r="C124" s="98" t="s">
        <v>291</v>
      </c>
      <c r="D124" s="12" t="s">
        <v>1209</v>
      </c>
      <c r="E124" s="101">
        <v>0</v>
      </c>
      <c r="F124" s="101">
        <v>0</v>
      </c>
      <c r="G124" s="101">
        <v>9.9547725048757894E-3</v>
      </c>
      <c r="H124" s="101">
        <v>0</v>
      </c>
      <c r="I124" s="101">
        <v>3.2774758636281884</v>
      </c>
      <c r="J124" s="101">
        <v>0</v>
      </c>
      <c r="K124" s="101">
        <v>10.142849313651114</v>
      </c>
      <c r="L124" s="101">
        <v>0</v>
      </c>
      <c r="M124" s="101">
        <v>10.043301588602356</v>
      </c>
      <c r="N124" s="101">
        <v>0</v>
      </c>
      <c r="O124" s="101">
        <v>0</v>
      </c>
      <c r="P124" s="101">
        <v>0</v>
      </c>
      <c r="Q124" s="101">
        <v>0</v>
      </c>
      <c r="R124" s="101">
        <v>0</v>
      </c>
      <c r="S124" s="101">
        <v>0</v>
      </c>
      <c r="T124" s="101">
        <v>0</v>
      </c>
      <c r="U124" s="101">
        <v>0.5625206371552901</v>
      </c>
      <c r="V124" s="101">
        <v>0</v>
      </c>
      <c r="W124" s="101">
        <v>0</v>
      </c>
      <c r="X124" s="101">
        <v>0</v>
      </c>
      <c r="Y124" s="101">
        <v>0</v>
      </c>
      <c r="Z124" s="101">
        <v>0</v>
      </c>
      <c r="AA124" s="101">
        <v>14.837588418517363</v>
      </c>
      <c r="AB124" s="101">
        <v>0</v>
      </c>
      <c r="AC124" s="101">
        <v>0</v>
      </c>
      <c r="AD124" s="101">
        <v>0</v>
      </c>
      <c r="AE124" s="101">
        <v>0</v>
      </c>
      <c r="AF124" s="101">
        <v>0</v>
      </c>
      <c r="AG124" s="101">
        <v>0</v>
      </c>
      <c r="AH124" s="101">
        <v>0</v>
      </c>
      <c r="AI124" s="101">
        <v>0</v>
      </c>
      <c r="AJ124" s="101">
        <v>0.18237751153970908</v>
      </c>
      <c r="AK124" s="101">
        <v>0</v>
      </c>
      <c r="AL124" s="101">
        <v>0</v>
      </c>
      <c r="AM124" s="101">
        <v>0</v>
      </c>
      <c r="AN124" s="101">
        <v>0</v>
      </c>
      <c r="AO124" s="101">
        <v>0</v>
      </c>
      <c r="AP124" s="101">
        <v>0</v>
      </c>
      <c r="AQ124" s="101">
        <v>0</v>
      </c>
      <c r="AR124" s="101">
        <v>0</v>
      </c>
      <c r="AS124" s="101">
        <v>0</v>
      </c>
      <c r="AT124" s="101">
        <v>0</v>
      </c>
      <c r="AU124" s="101">
        <v>0</v>
      </c>
      <c r="AV124" s="101">
        <v>0</v>
      </c>
      <c r="AW124" s="101">
        <v>0</v>
      </c>
      <c r="AX124" s="101">
        <v>0</v>
      </c>
      <c r="AY124" s="101">
        <v>0</v>
      </c>
      <c r="AZ124" s="101">
        <v>0</v>
      </c>
      <c r="BA124" s="101">
        <v>20.31883054189861</v>
      </c>
      <c r="BB124" s="101">
        <v>1.3184754224873845</v>
      </c>
      <c r="BC124" s="101">
        <v>0</v>
      </c>
      <c r="BD124" s="101">
        <v>3.4243277557325595</v>
      </c>
      <c r="BE124" s="101">
        <v>0</v>
      </c>
      <c r="BF124" s="101">
        <v>0</v>
      </c>
      <c r="BG124" s="101">
        <v>0</v>
      </c>
      <c r="BH124" s="101">
        <v>0</v>
      </c>
      <c r="BI124" s="101">
        <v>0</v>
      </c>
      <c r="BJ124" s="101">
        <v>0</v>
      </c>
      <c r="BK124" s="101">
        <v>0</v>
      </c>
      <c r="BL124" s="101">
        <v>0</v>
      </c>
      <c r="BM124" s="101">
        <v>4.1612848836126002</v>
      </c>
      <c r="BN124" s="101">
        <v>0</v>
      </c>
      <c r="BO124" s="101">
        <v>0</v>
      </c>
      <c r="BP124" s="101">
        <v>1.3777481137377898</v>
      </c>
      <c r="BQ124" s="101">
        <v>1.1622766829166042</v>
      </c>
      <c r="BR124" s="101">
        <v>0</v>
      </c>
      <c r="BS124" s="101">
        <v>0</v>
      </c>
      <c r="BT124" s="101">
        <v>0</v>
      </c>
      <c r="BU124" s="101">
        <v>3.6229292667363202</v>
      </c>
      <c r="BV124" s="101">
        <v>0</v>
      </c>
      <c r="BW124" s="101">
        <v>6.9785690921852384</v>
      </c>
      <c r="BX124" s="101">
        <v>0.49630392215301045</v>
      </c>
      <c r="BY124" s="101">
        <v>6.1377631696092925</v>
      </c>
      <c r="BZ124" s="101">
        <v>0</v>
      </c>
      <c r="CA124" s="101">
        <v>0</v>
      </c>
      <c r="CB124" s="101">
        <v>0</v>
      </c>
      <c r="CC124" s="101">
        <v>0</v>
      </c>
      <c r="CD124" s="101">
        <v>0.22895976761214309</v>
      </c>
      <c r="CE124" s="101">
        <v>0</v>
      </c>
      <c r="CF124" s="101">
        <v>1.0723797678534897</v>
      </c>
      <c r="CG124" s="101">
        <v>0</v>
      </c>
      <c r="CH124" s="101">
        <v>0</v>
      </c>
      <c r="CI124" s="101">
        <v>0</v>
      </c>
      <c r="CJ124" s="101">
        <v>0</v>
      </c>
      <c r="CK124" s="101">
        <v>1.4744841854836439</v>
      </c>
      <c r="CL124" s="101">
        <v>9.169599322382437</v>
      </c>
      <c r="CM124" s="101">
        <v>100</v>
      </c>
      <c r="CN124">
        <v>1.9792299999999998E-3</v>
      </c>
      <c r="CY124" s="1"/>
      <c r="CZ124" s="1"/>
      <c r="DA124" s="1"/>
      <c r="DB124" s="1"/>
      <c r="DC124" s="1"/>
      <c r="DD124" s="1"/>
      <c r="DE124" s="1"/>
    </row>
    <row r="125" spans="1:109" x14ac:dyDescent="0.2">
      <c r="A125" t="s">
        <v>347</v>
      </c>
      <c r="B125" s="14" t="s">
        <v>352</v>
      </c>
      <c r="C125" s="98" t="s">
        <v>290</v>
      </c>
      <c r="D125" s="12" t="s">
        <v>1209</v>
      </c>
      <c r="E125" s="101">
        <v>0</v>
      </c>
      <c r="F125" s="101">
        <v>0</v>
      </c>
      <c r="G125" s="101">
        <v>0</v>
      </c>
      <c r="H125" s="101">
        <v>0</v>
      </c>
      <c r="I125" s="101">
        <v>0</v>
      </c>
      <c r="J125" s="101">
        <v>0</v>
      </c>
      <c r="K125" s="101">
        <v>0</v>
      </c>
      <c r="L125" s="101">
        <v>0</v>
      </c>
      <c r="M125" s="101">
        <v>0</v>
      </c>
      <c r="N125" s="101">
        <v>0</v>
      </c>
      <c r="O125" s="101">
        <v>0</v>
      </c>
      <c r="P125" s="101">
        <v>0</v>
      </c>
      <c r="Q125" s="101">
        <v>0</v>
      </c>
      <c r="R125" s="101">
        <v>0</v>
      </c>
      <c r="S125" s="101">
        <v>0</v>
      </c>
      <c r="T125" s="101">
        <v>0.67771817268362322</v>
      </c>
      <c r="U125" s="101">
        <v>0</v>
      </c>
      <c r="V125" s="101">
        <v>0</v>
      </c>
      <c r="W125" s="101">
        <v>0</v>
      </c>
      <c r="X125" s="101">
        <v>0</v>
      </c>
      <c r="Y125" s="101">
        <v>0</v>
      </c>
      <c r="Z125" s="101">
        <v>0</v>
      </c>
      <c r="AA125" s="101">
        <v>16.189432111758641</v>
      </c>
      <c r="AB125" s="101">
        <v>0</v>
      </c>
      <c r="AC125" s="101">
        <v>0</v>
      </c>
      <c r="AD125" s="101">
        <v>0</v>
      </c>
      <c r="AE125" s="101">
        <v>0</v>
      </c>
      <c r="AF125" s="101">
        <v>0</v>
      </c>
      <c r="AG125" s="101">
        <v>3.1256792421421205</v>
      </c>
      <c r="AH125" s="101">
        <v>0</v>
      </c>
      <c r="AI125" s="101">
        <v>0</v>
      </c>
      <c r="AJ125" s="101">
        <v>1.8474095373894328</v>
      </c>
      <c r="AK125" s="101">
        <v>0</v>
      </c>
      <c r="AL125" s="101">
        <v>7.035360078334757E-2</v>
      </c>
      <c r="AM125" s="101">
        <v>0</v>
      </c>
      <c r="AN125" s="101">
        <v>3.6299159058604862</v>
      </c>
      <c r="AO125" s="101">
        <v>0</v>
      </c>
      <c r="AP125" s="101">
        <v>0</v>
      </c>
      <c r="AQ125" s="101">
        <v>0</v>
      </c>
      <c r="AR125" s="101">
        <v>9.5023976593206452E-2</v>
      </c>
      <c r="AS125" s="101">
        <v>0</v>
      </c>
      <c r="AT125" s="101">
        <v>0</v>
      </c>
      <c r="AU125" s="101">
        <v>0</v>
      </c>
      <c r="AV125" s="101">
        <v>0</v>
      </c>
      <c r="AW125" s="101">
        <v>0</v>
      </c>
      <c r="AX125" s="101">
        <v>0</v>
      </c>
      <c r="AY125" s="101">
        <v>0</v>
      </c>
      <c r="AZ125" s="101">
        <v>0</v>
      </c>
      <c r="BA125" s="101">
        <v>42.200506586086732</v>
      </c>
      <c r="BB125" s="101">
        <v>0</v>
      </c>
      <c r="BC125" s="101">
        <v>0</v>
      </c>
      <c r="BD125" s="101">
        <v>0</v>
      </c>
      <c r="BE125" s="101">
        <v>0</v>
      </c>
      <c r="BF125" s="101">
        <v>0</v>
      </c>
      <c r="BG125" s="101">
        <v>0</v>
      </c>
      <c r="BH125" s="101">
        <v>0</v>
      </c>
      <c r="BI125" s="101">
        <v>0</v>
      </c>
      <c r="BJ125" s="101">
        <v>0</v>
      </c>
      <c r="BK125" s="101">
        <v>0</v>
      </c>
      <c r="BL125" s="101">
        <v>0</v>
      </c>
      <c r="BM125" s="101">
        <v>0</v>
      </c>
      <c r="BN125" s="101">
        <v>0</v>
      </c>
      <c r="BO125" s="101">
        <v>0</v>
      </c>
      <c r="BP125" s="101">
        <v>7.6740287753542278</v>
      </c>
      <c r="BQ125" s="101">
        <v>13.286790278827747</v>
      </c>
      <c r="BR125" s="101">
        <v>0</v>
      </c>
      <c r="BS125" s="101">
        <v>0</v>
      </c>
      <c r="BT125" s="101">
        <v>0</v>
      </c>
      <c r="BU125" s="101">
        <v>2.4759303908708366</v>
      </c>
      <c r="BV125" s="101">
        <v>0</v>
      </c>
      <c r="BW125" s="101">
        <v>0</v>
      </c>
      <c r="BX125" s="101">
        <v>8.1447323741854607</v>
      </c>
      <c r="BY125" s="101">
        <v>0</v>
      </c>
      <c r="BZ125" s="101">
        <v>0</v>
      </c>
      <c r="CA125" s="101">
        <v>0</v>
      </c>
      <c r="CB125" s="101">
        <v>0</v>
      </c>
      <c r="CC125" s="101">
        <v>0</v>
      </c>
      <c r="CD125" s="101">
        <v>0.58247904746416812</v>
      </c>
      <c r="CE125" s="101">
        <v>0</v>
      </c>
      <c r="CF125" s="101">
        <v>0</v>
      </c>
      <c r="CG125" s="101">
        <v>0</v>
      </c>
      <c r="CH125" s="101">
        <v>0</v>
      </c>
      <c r="CI125" s="101">
        <v>0</v>
      </c>
      <c r="CJ125" s="101">
        <v>0</v>
      </c>
      <c r="CK125" s="101">
        <v>0</v>
      </c>
      <c r="CL125" s="101">
        <v>0</v>
      </c>
      <c r="CM125" s="101">
        <v>100.00000000000004</v>
      </c>
      <c r="CN125">
        <v>1.98446E-3</v>
      </c>
      <c r="CY125" s="1"/>
      <c r="CZ125" s="1"/>
      <c r="DA125" s="1"/>
      <c r="DB125" s="1"/>
      <c r="DC125" s="1"/>
      <c r="DD125" s="1"/>
      <c r="DE125" s="1"/>
    </row>
    <row r="126" spans="1:109" x14ac:dyDescent="0.2">
      <c r="A126" t="s">
        <v>347</v>
      </c>
      <c r="B126" s="14" t="s">
        <v>354</v>
      </c>
      <c r="C126" s="98" t="s">
        <v>289</v>
      </c>
      <c r="D126" s="12" t="s">
        <v>1209</v>
      </c>
      <c r="E126" s="101">
        <v>0</v>
      </c>
      <c r="F126" s="101">
        <v>0</v>
      </c>
      <c r="G126" s="101">
        <v>0</v>
      </c>
      <c r="H126" s="101">
        <v>0</v>
      </c>
      <c r="I126" s="101">
        <v>7.5535146272256673E-2</v>
      </c>
      <c r="J126" s="101">
        <v>0</v>
      </c>
      <c r="K126" s="101">
        <v>0</v>
      </c>
      <c r="L126" s="101">
        <v>0</v>
      </c>
      <c r="M126" s="101">
        <v>0</v>
      </c>
      <c r="N126" s="101">
        <v>0</v>
      </c>
      <c r="O126" s="101">
        <v>0</v>
      </c>
      <c r="P126" s="101">
        <v>0</v>
      </c>
      <c r="Q126" s="101">
        <v>0</v>
      </c>
      <c r="R126" s="101">
        <v>0</v>
      </c>
      <c r="S126" s="101">
        <v>0</v>
      </c>
      <c r="T126" s="101">
        <v>0.796913863781464</v>
      </c>
      <c r="U126" s="101">
        <v>0</v>
      </c>
      <c r="V126" s="101">
        <v>0</v>
      </c>
      <c r="W126" s="101">
        <v>0</v>
      </c>
      <c r="X126" s="101">
        <v>0</v>
      </c>
      <c r="Y126" s="101">
        <v>0</v>
      </c>
      <c r="Z126" s="101">
        <v>0</v>
      </c>
      <c r="AA126" s="101">
        <v>22.321141700508214</v>
      </c>
      <c r="AB126" s="101">
        <v>0</v>
      </c>
      <c r="AC126" s="101">
        <v>0</v>
      </c>
      <c r="AD126" s="101">
        <v>0</v>
      </c>
      <c r="AE126" s="101">
        <v>0</v>
      </c>
      <c r="AF126" s="101">
        <v>0</v>
      </c>
      <c r="AG126" s="101">
        <v>0.75477320322957331</v>
      </c>
      <c r="AH126" s="101">
        <v>0</v>
      </c>
      <c r="AI126" s="101">
        <v>1.044481209219243</v>
      </c>
      <c r="AJ126" s="101">
        <v>3.1919924013233065</v>
      </c>
      <c r="AK126" s="101">
        <v>0</v>
      </c>
      <c r="AL126" s="101">
        <v>0.15363631904467137</v>
      </c>
      <c r="AM126" s="101">
        <v>0</v>
      </c>
      <c r="AN126" s="101">
        <v>2.7774526272836964</v>
      </c>
      <c r="AO126" s="101">
        <v>0</v>
      </c>
      <c r="AP126" s="101">
        <v>0</v>
      </c>
      <c r="AQ126" s="101">
        <v>0</v>
      </c>
      <c r="AR126" s="101">
        <v>0</v>
      </c>
      <c r="AS126" s="101">
        <v>0</v>
      </c>
      <c r="AT126" s="101">
        <v>0</v>
      </c>
      <c r="AU126" s="101">
        <v>0</v>
      </c>
      <c r="AV126" s="101">
        <v>0</v>
      </c>
      <c r="AW126" s="101">
        <v>0</v>
      </c>
      <c r="AX126" s="101">
        <v>0</v>
      </c>
      <c r="AY126" s="101">
        <v>0</v>
      </c>
      <c r="AZ126" s="101">
        <v>0</v>
      </c>
      <c r="BA126" s="101">
        <v>37.176881064035626</v>
      </c>
      <c r="BB126" s="101">
        <v>0</v>
      </c>
      <c r="BC126" s="101">
        <v>0</v>
      </c>
      <c r="BD126" s="101">
        <v>0</v>
      </c>
      <c r="BE126" s="101">
        <v>0</v>
      </c>
      <c r="BF126" s="101">
        <v>0</v>
      </c>
      <c r="BG126" s="101">
        <v>0</v>
      </c>
      <c r="BH126" s="101">
        <v>0</v>
      </c>
      <c r="BI126" s="101">
        <v>0</v>
      </c>
      <c r="BJ126" s="101">
        <v>0</v>
      </c>
      <c r="BK126" s="101">
        <v>0</v>
      </c>
      <c r="BL126" s="101">
        <v>0</v>
      </c>
      <c r="BM126" s="101">
        <v>0</v>
      </c>
      <c r="BN126" s="101">
        <v>0</v>
      </c>
      <c r="BO126" s="101">
        <v>0</v>
      </c>
      <c r="BP126" s="101">
        <v>6.7410238983516955</v>
      </c>
      <c r="BQ126" s="101">
        <v>8.9310010219724578</v>
      </c>
      <c r="BR126" s="101">
        <v>0</v>
      </c>
      <c r="BS126" s="101">
        <v>0</v>
      </c>
      <c r="BT126" s="101">
        <v>0</v>
      </c>
      <c r="BU126" s="101">
        <v>2.2726682311188116</v>
      </c>
      <c r="BV126" s="101">
        <v>0</v>
      </c>
      <c r="BW126" s="101">
        <v>0</v>
      </c>
      <c r="BX126" s="101">
        <v>7.9598821489805491</v>
      </c>
      <c r="BY126" s="101">
        <v>3.8378359725602564</v>
      </c>
      <c r="BZ126" s="101">
        <v>0</v>
      </c>
      <c r="CA126" s="101">
        <v>0</v>
      </c>
      <c r="CB126" s="101">
        <v>0</v>
      </c>
      <c r="CC126" s="101">
        <v>0</v>
      </c>
      <c r="CD126" s="101">
        <v>0.89008592459001801</v>
      </c>
      <c r="CE126" s="101">
        <v>0</v>
      </c>
      <c r="CF126" s="101">
        <v>1.0746952677281458</v>
      </c>
      <c r="CG126" s="101">
        <v>0</v>
      </c>
      <c r="CH126" s="101">
        <v>0</v>
      </c>
      <c r="CI126" s="101">
        <v>0</v>
      </c>
      <c r="CJ126" s="101">
        <v>0</v>
      </c>
      <c r="CK126" s="101">
        <v>0</v>
      </c>
      <c r="CL126" s="101">
        <v>0</v>
      </c>
      <c r="CM126" s="101">
        <v>100.00000000000001</v>
      </c>
      <c r="CN126">
        <v>1.8732499999999999E-3</v>
      </c>
      <c r="CY126" s="1"/>
      <c r="CZ126" s="1"/>
      <c r="DA126" s="1"/>
      <c r="DB126" s="1"/>
      <c r="DC126" s="1"/>
      <c r="DD126" s="1"/>
      <c r="DE126" s="1"/>
    </row>
    <row r="127" spans="1:109" x14ac:dyDescent="0.2">
      <c r="A127" t="s">
        <v>347</v>
      </c>
      <c r="B127" s="14" t="s">
        <v>355</v>
      </c>
      <c r="C127" s="98" t="s">
        <v>288</v>
      </c>
      <c r="D127" s="12" t="s">
        <v>1209</v>
      </c>
      <c r="E127" s="101">
        <v>0</v>
      </c>
      <c r="F127" s="101">
        <v>0</v>
      </c>
      <c r="G127" s="101">
        <v>0</v>
      </c>
      <c r="H127" s="101">
        <v>0</v>
      </c>
      <c r="I127" s="101">
        <v>0</v>
      </c>
      <c r="J127" s="101">
        <v>0</v>
      </c>
      <c r="K127" s="101">
        <v>0</v>
      </c>
      <c r="L127" s="101">
        <v>0</v>
      </c>
      <c r="M127" s="101">
        <v>0</v>
      </c>
      <c r="N127" s="101">
        <v>0</v>
      </c>
      <c r="O127" s="101">
        <v>0</v>
      </c>
      <c r="P127" s="101">
        <v>0</v>
      </c>
      <c r="Q127" s="101">
        <v>0</v>
      </c>
      <c r="R127" s="101">
        <v>0</v>
      </c>
      <c r="S127" s="101">
        <v>0</v>
      </c>
      <c r="T127" s="101">
        <v>1.0130928088992066</v>
      </c>
      <c r="U127" s="101">
        <v>0</v>
      </c>
      <c r="V127" s="101">
        <v>0</v>
      </c>
      <c r="W127" s="101">
        <v>0</v>
      </c>
      <c r="X127" s="101">
        <v>0</v>
      </c>
      <c r="Y127" s="101">
        <v>0</v>
      </c>
      <c r="Z127" s="101">
        <v>0</v>
      </c>
      <c r="AA127" s="101">
        <v>30.691418080878218</v>
      </c>
      <c r="AB127" s="101">
        <v>0</v>
      </c>
      <c r="AC127" s="101">
        <v>0</v>
      </c>
      <c r="AD127" s="101">
        <v>0</v>
      </c>
      <c r="AE127" s="101">
        <v>0</v>
      </c>
      <c r="AF127" s="101">
        <v>0</v>
      </c>
      <c r="AG127" s="101">
        <v>0.33632440779115103</v>
      </c>
      <c r="AH127" s="101">
        <v>0</v>
      </c>
      <c r="AI127" s="101">
        <v>0</v>
      </c>
      <c r="AJ127" s="101">
        <v>3.0412659460302209</v>
      </c>
      <c r="AK127" s="101">
        <v>0</v>
      </c>
      <c r="AL127" s="101">
        <v>2.6233086987418952</v>
      </c>
      <c r="AM127" s="101">
        <v>0</v>
      </c>
      <c r="AN127" s="101">
        <v>0.28728688534862473</v>
      </c>
      <c r="AO127" s="101">
        <v>0</v>
      </c>
      <c r="AP127" s="101">
        <v>0</v>
      </c>
      <c r="AQ127" s="101">
        <v>0</v>
      </c>
      <c r="AR127" s="101">
        <v>0</v>
      </c>
      <c r="AS127" s="101">
        <v>0</v>
      </c>
      <c r="AT127" s="101">
        <v>0</v>
      </c>
      <c r="AU127" s="101">
        <v>0</v>
      </c>
      <c r="AV127" s="101">
        <v>0</v>
      </c>
      <c r="AW127" s="101">
        <v>0</v>
      </c>
      <c r="AX127" s="101">
        <v>0</v>
      </c>
      <c r="AY127" s="101">
        <v>0</v>
      </c>
      <c r="AZ127" s="101">
        <v>0</v>
      </c>
      <c r="BA127" s="101">
        <v>29.308140762103378</v>
      </c>
      <c r="BB127" s="101">
        <v>0</v>
      </c>
      <c r="BC127" s="101">
        <v>0</v>
      </c>
      <c r="BD127" s="101">
        <v>0.5955330654774007</v>
      </c>
      <c r="BE127" s="101">
        <v>0</v>
      </c>
      <c r="BF127" s="101">
        <v>0</v>
      </c>
      <c r="BG127" s="101">
        <v>0</v>
      </c>
      <c r="BH127" s="101">
        <v>0</v>
      </c>
      <c r="BI127" s="101">
        <v>0</v>
      </c>
      <c r="BJ127" s="101">
        <v>0</v>
      </c>
      <c r="BK127" s="101">
        <v>0</v>
      </c>
      <c r="BL127" s="101">
        <v>0</v>
      </c>
      <c r="BM127" s="101">
        <v>0</v>
      </c>
      <c r="BN127" s="101">
        <v>0</v>
      </c>
      <c r="BO127" s="101">
        <v>0</v>
      </c>
      <c r="BP127" s="101">
        <v>10.243024179350739</v>
      </c>
      <c r="BQ127" s="101">
        <v>10.84274910378417</v>
      </c>
      <c r="BR127" s="101">
        <v>0</v>
      </c>
      <c r="BS127" s="101">
        <v>0</v>
      </c>
      <c r="BT127" s="101">
        <v>0</v>
      </c>
      <c r="BU127" s="101">
        <v>1.2475839534309332</v>
      </c>
      <c r="BV127" s="101">
        <v>0</v>
      </c>
      <c r="BW127" s="101">
        <v>0</v>
      </c>
      <c r="BX127" s="101">
        <v>8.5489234099234643</v>
      </c>
      <c r="BY127" s="101">
        <v>0</v>
      </c>
      <c r="BZ127" s="101">
        <v>0</v>
      </c>
      <c r="CA127" s="101">
        <v>0</v>
      </c>
      <c r="CB127" s="101">
        <v>0</v>
      </c>
      <c r="CC127" s="101">
        <v>0</v>
      </c>
      <c r="CD127" s="101">
        <v>1.2213486982406061</v>
      </c>
      <c r="CE127" s="101">
        <v>0</v>
      </c>
      <c r="CF127" s="101">
        <v>0</v>
      </c>
      <c r="CG127" s="101">
        <v>0</v>
      </c>
      <c r="CH127" s="101">
        <v>0</v>
      </c>
      <c r="CI127" s="101">
        <v>0</v>
      </c>
      <c r="CJ127" s="101">
        <v>0</v>
      </c>
      <c r="CK127" s="101">
        <v>0</v>
      </c>
      <c r="CL127" s="101">
        <v>0</v>
      </c>
      <c r="CM127" s="101">
        <v>100.00000000000001</v>
      </c>
      <c r="CN127">
        <v>1.1770800000000001E-3</v>
      </c>
      <c r="CY127" s="1"/>
      <c r="CZ127" s="1"/>
      <c r="DA127" s="1"/>
      <c r="DB127" s="1"/>
      <c r="DC127" s="1"/>
      <c r="DD127" s="1"/>
      <c r="DE127" s="1"/>
    </row>
    <row r="128" spans="1:109" x14ac:dyDescent="0.2">
      <c r="A128" t="s">
        <v>347</v>
      </c>
      <c r="B128" s="14" t="s">
        <v>357</v>
      </c>
      <c r="C128" s="98" t="s">
        <v>287</v>
      </c>
      <c r="D128" s="12" t="s">
        <v>1209</v>
      </c>
      <c r="E128" s="101">
        <v>0</v>
      </c>
      <c r="F128" s="101">
        <v>0</v>
      </c>
      <c r="G128" s="101">
        <v>0.32982267921167779</v>
      </c>
      <c r="H128" s="101">
        <v>0</v>
      </c>
      <c r="I128" s="101">
        <v>2.0893459573321707</v>
      </c>
      <c r="J128" s="101">
        <v>0</v>
      </c>
      <c r="K128" s="101">
        <v>1.8431267367711406</v>
      </c>
      <c r="L128" s="101">
        <v>0</v>
      </c>
      <c r="M128" s="101">
        <v>13.889540948144674</v>
      </c>
      <c r="N128" s="101">
        <v>0</v>
      </c>
      <c r="O128" s="101">
        <v>0</v>
      </c>
      <c r="P128" s="101">
        <v>0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101">
        <v>0</v>
      </c>
      <c r="Y128" s="101">
        <v>0</v>
      </c>
      <c r="Z128" s="101">
        <v>0</v>
      </c>
      <c r="AA128" s="101">
        <v>26.730299093039459</v>
      </c>
      <c r="AB128" s="101">
        <v>0</v>
      </c>
      <c r="AC128" s="101">
        <v>0</v>
      </c>
      <c r="AD128" s="101">
        <v>0</v>
      </c>
      <c r="AE128" s="101">
        <v>0</v>
      </c>
      <c r="AF128" s="101">
        <v>0</v>
      </c>
      <c r="AG128" s="101">
        <v>0</v>
      </c>
      <c r="AH128" s="101">
        <v>0</v>
      </c>
      <c r="AI128" s="101">
        <v>0</v>
      </c>
      <c r="AJ128" s="101">
        <v>2.3696285888580357</v>
      </c>
      <c r="AK128" s="101">
        <v>0.4226084486441502</v>
      </c>
      <c r="AL128" s="101">
        <v>1.0533369331940978</v>
      </c>
      <c r="AM128" s="101">
        <v>0</v>
      </c>
      <c r="AN128" s="101">
        <v>0</v>
      </c>
      <c r="AO128" s="101">
        <v>0</v>
      </c>
      <c r="AP128" s="101">
        <v>0</v>
      </c>
      <c r="AQ128" s="101">
        <v>0</v>
      </c>
      <c r="AR128" s="101">
        <v>0</v>
      </c>
      <c r="AS128" s="101">
        <v>0</v>
      </c>
      <c r="AT128" s="101">
        <v>0</v>
      </c>
      <c r="AU128" s="101">
        <v>0</v>
      </c>
      <c r="AV128" s="101">
        <v>0</v>
      </c>
      <c r="AW128" s="101">
        <v>0</v>
      </c>
      <c r="AX128" s="101">
        <v>0</v>
      </c>
      <c r="AY128" s="101">
        <v>0</v>
      </c>
      <c r="AZ128" s="101">
        <v>0</v>
      </c>
      <c r="BA128" s="101">
        <v>18.21655680229285</v>
      </c>
      <c r="BB128" s="101">
        <v>0</v>
      </c>
      <c r="BC128" s="101">
        <v>0</v>
      </c>
      <c r="BD128" s="101">
        <v>0</v>
      </c>
      <c r="BE128" s="101">
        <v>3.7279441265275026</v>
      </c>
      <c r="BF128" s="101">
        <v>0</v>
      </c>
      <c r="BG128" s="101">
        <v>0</v>
      </c>
      <c r="BH128" s="101">
        <v>0</v>
      </c>
      <c r="BI128" s="101">
        <v>0</v>
      </c>
      <c r="BJ128" s="101">
        <v>0</v>
      </c>
      <c r="BK128" s="101">
        <v>0</v>
      </c>
      <c r="BL128" s="101">
        <v>0</v>
      </c>
      <c r="BM128" s="101">
        <v>0</v>
      </c>
      <c r="BN128" s="101">
        <v>0</v>
      </c>
      <c r="BO128" s="101">
        <v>0</v>
      </c>
      <c r="BP128" s="101">
        <v>11.047763862956675</v>
      </c>
      <c r="BQ128" s="101">
        <v>3.2402449425831583</v>
      </c>
      <c r="BR128" s="101">
        <v>0</v>
      </c>
      <c r="BS128" s="101">
        <v>0</v>
      </c>
      <c r="BT128" s="101">
        <v>0</v>
      </c>
      <c r="BU128" s="101">
        <v>0.42608884063403552</v>
      </c>
      <c r="BV128" s="101">
        <v>0</v>
      </c>
      <c r="BW128" s="101">
        <v>0</v>
      </c>
      <c r="BX128" s="101">
        <v>9.4711907220747023</v>
      </c>
      <c r="BY128" s="101">
        <v>0.68311949163173047</v>
      </c>
      <c r="BZ128" s="101">
        <v>0</v>
      </c>
      <c r="CA128" s="101">
        <v>0</v>
      </c>
      <c r="CB128" s="101">
        <v>0</v>
      </c>
      <c r="CC128" s="101">
        <v>1.3515769063699019</v>
      </c>
      <c r="CD128" s="101">
        <v>0</v>
      </c>
      <c r="CE128" s="101">
        <v>0</v>
      </c>
      <c r="CF128" s="101">
        <v>2.1086732405100443</v>
      </c>
      <c r="CG128" s="101">
        <v>0</v>
      </c>
      <c r="CH128" s="101">
        <v>0</v>
      </c>
      <c r="CI128" s="101">
        <v>0</v>
      </c>
      <c r="CJ128" s="101">
        <v>0</v>
      </c>
      <c r="CK128" s="101">
        <v>0.99913167922397006</v>
      </c>
      <c r="CL128" s="101">
        <v>0</v>
      </c>
      <c r="CM128" s="101">
        <v>99.999999999999957</v>
      </c>
      <c r="CN128">
        <v>1.6443199999999999E-3</v>
      </c>
      <c r="CY128" s="1"/>
      <c r="CZ128" s="1"/>
      <c r="DA128" s="1"/>
      <c r="DB128" s="1"/>
      <c r="DC128" s="1"/>
      <c r="DD128" s="1"/>
      <c r="DE128" s="1"/>
    </row>
    <row r="129" spans="1:109" x14ac:dyDescent="0.2">
      <c r="A129" t="s">
        <v>347</v>
      </c>
      <c r="B129" s="14" t="s">
        <v>359</v>
      </c>
      <c r="C129" s="98" t="s">
        <v>286</v>
      </c>
      <c r="D129" s="12" t="s">
        <v>1209</v>
      </c>
      <c r="E129" s="101">
        <v>0</v>
      </c>
      <c r="F129" s="101">
        <v>0</v>
      </c>
      <c r="G129" s="101">
        <v>0</v>
      </c>
      <c r="H129" s="101">
        <v>0</v>
      </c>
      <c r="I129" s="101">
        <v>1.412867782450318</v>
      </c>
      <c r="J129" s="101">
        <v>0</v>
      </c>
      <c r="K129" s="101">
        <v>10.905351325847683</v>
      </c>
      <c r="L129" s="101">
        <v>0</v>
      </c>
      <c r="M129" s="101">
        <v>6.3853701842134454</v>
      </c>
      <c r="N129" s="101">
        <v>0</v>
      </c>
      <c r="O129" s="101">
        <v>0</v>
      </c>
      <c r="P129" s="101">
        <v>0</v>
      </c>
      <c r="Q129" s="101">
        <v>0</v>
      </c>
      <c r="R129" s="101">
        <v>0</v>
      </c>
      <c r="S129" s="101">
        <v>0</v>
      </c>
      <c r="T129" s="101">
        <v>0</v>
      </c>
      <c r="U129" s="101">
        <v>0.42374823202820971</v>
      </c>
      <c r="V129" s="101">
        <v>0</v>
      </c>
      <c r="W129" s="101">
        <v>0</v>
      </c>
      <c r="X129" s="101">
        <v>0</v>
      </c>
      <c r="Y129" s="101">
        <v>0</v>
      </c>
      <c r="Z129" s="101">
        <v>0</v>
      </c>
      <c r="AA129" s="101">
        <v>23.149433177325228</v>
      </c>
      <c r="AB129" s="101">
        <v>0</v>
      </c>
      <c r="AC129" s="101">
        <v>0</v>
      </c>
      <c r="AD129" s="101">
        <v>0</v>
      </c>
      <c r="AE129" s="101">
        <v>0</v>
      </c>
      <c r="AF129" s="101">
        <v>0</v>
      </c>
      <c r="AG129" s="101">
        <v>0</v>
      </c>
      <c r="AH129" s="101">
        <v>0</v>
      </c>
      <c r="AI129" s="101">
        <v>0</v>
      </c>
      <c r="AJ129" s="101">
        <v>0.76528781234018817</v>
      </c>
      <c r="AK129" s="101">
        <v>2.5098675044654986</v>
      </c>
      <c r="AL129" s="101">
        <v>0</v>
      </c>
      <c r="AM129" s="101">
        <v>0</v>
      </c>
      <c r="AN129" s="101">
        <v>0</v>
      </c>
      <c r="AO129" s="101">
        <v>0</v>
      </c>
      <c r="AP129" s="101">
        <v>0</v>
      </c>
      <c r="AQ129" s="101">
        <v>0</v>
      </c>
      <c r="AR129" s="101">
        <v>0</v>
      </c>
      <c r="AS129" s="101">
        <v>0</v>
      </c>
      <c r="AT129" s="101">
        <v>0</v>
      </c>
      <c r="AU129" s="101">
        <v>0</v>
      </c>
      <c r="AV129" s="101">
        <v>0</v>
      </c>
      <c r="AW129" s="101">
        <v>0</v>
      </c>
      <c r="AX129" s="101">
        <v>0</v>
      </c>
      <c r="AY129" s="101">
        <v>0</v>
      </c>
      <c r="AZ129" s="101">
        <v>0</v>
      </c>
      <c r="BA129" s="101">
        <v>14.163093355517113</v>
      </c>
      <c r="BB129" s="101">
        <v>6.131644390961986</v>
      </c>
      <c r="BC129" s="101">
        <v>0</v>
      </c>
      <c r="BD129" s="101">
        <v>0</v>
      </c>
      <c r="BE129" s="101">
        <v>4.8062914550204923</v>
      </c>
      <c r="BF129" s="101">
        <v>0</v>
      </c>
      <c r="BG129" s="101">
        <v>0</v>
      </c>
      <c r="BH129" s="101">
        <v>0</v>
      </c>
      <c r="BI129" s="101">
        <v>0</v>
      </c>
      <c r="BJ129" s="101">
        <v>0</v>
      </c>
      <c r="BK129" s="101">
        <v>0</v>
      </c>
      <c r="BL129" s="101">
        <v>0</v>
      </c>
      <c r="BM129" s="101">
        <v>3.8916081019705353</v>
      </c>
      <c r="BN129" s="101">
        <v>0</v>
      </c>
      <c r="BO129" s="101">
        <v>0</v>
      </c>
      <c r="BP129" s="101">
        <v>2.1077550948662429</v>
      </c>
      <c r="BQ129" s="101">
        <v>0.26837388028453285</v>
      </c>
      <c r="BR129" s="101">
        <v>0</v>
      </c>
      <c r="BS129" s="101">
        <v>0</v>
      </c>
      <c r="BT129" s="101">
        <v>0</v>
      </c>
      <c r="BU129" s="101">
        <v>0</v>
      </c>
      <c r="BV129" s="101">
        <v>3.3237331564561874</v>
      </c>
      <c r="BW129" s="101">
        <v>1.9033769131859</v>
      </c>
      <c r="BX129" s="101">
        <v>7.6469650792893464</v>
      </c>
      <c r="BY129" s="101">
        <v>0</v>
      </c>
      <c r="BZ129" s="101">
        <v>0</v>
      </c>
      <c r="CA129" s="101">
        <v>0</v>
      </c>
      <c r="CB129" s="101">
        <v>0</v>
      </c>
      <c r="CC129" s="101">
        <v>0</v>
      </c>
      <c r="CD129" s="101">
        <v>0</v>
      </c>
      <c r="CE129" s="101">
        <v>0</v>
      </c>
      <c r="CF129" s="101">
        <v>2.0999079053842391</v>
      </c>
      <c r="CG129" s="101">
        <v>0</v>
      </c>
      <c r="CH129" s="101">
        <v>0</v>
      </c>
      <c r="CI129" s="101">
        <v>0</v>
      </c>
      <c r="CJ129" s="101">
        <v>0</v>
      </c>
      <c r="CK129" s="101">
        <v>8.1053246483928483</v>
      </c>
      <c r="CL129" s="101">
        <v>0</v>
      </c>
      <c r="CM129" s="101">
        <v>99.999999999999986</v>
      </c>
      <c r="CN129">
        <v>1.4030100000000001E-3</v>
      </c>
      <c r="CY129" s="1"/>
      <c r="CZ129" s="1"/>
      <c r="DA129" s="1"/>
      <c r="DB129" s="1"/>
      <c r="DC129" s="1"/>
      <c r="DD129" s="1"/>
      <c r="DE129" s="1"/>
    </row>
    <row r="130" spans="1:109" x14ac:dyDescent="0.2">
      <c r="A130" t="s">
        <v>347</v>
      </c>
      <c r="B130" s="14" t="s">
        <v>362</v>
      </c>
      <c r="C130" s="98" t="s">
        <v>285</v>
      </c>
      <c r="D130" s="12" t="s">
        <v>1209</v>
      </c>
      <c r="E130" s="101">
        <v>0</v>
      </c>
      <c r="F130" s="101">
        <v>0</v>
      </c>
      <c r="G130" s="101">
        <v>0</v>
      </c>
      <c r="H130" s="101">
        <v>0</v>
      </c>
      <c r="I130" s="101">
        <v>0</v>
      </c>
      <c r="J130" s="101">
        <v>6.6904388369959396</v>
      </c>
      <c r="K130" s="101">
        <v>2.2011833403103527</v>
      </c>
      <c r="L130" s="101">
        <v>0</v>
      </c>
      <c r="M130" s="101">
        <v>0</v>
      </c>
      <c r="N130" s="101">
        <v>0</v>
      </c>
      <c r="O130" s="101">
        <v>0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101">
        <v>0</v>
      </c>
      <c r="Y130" s="101">
        <v>0</v>
      </c>
      <c r="Z130" s="101">
        <v>0</v>
      </c>
      <c r="AA130" s="101">
        <v>25.540090972285544</v>
      </c>
      <c r="AB130" s="101">
        <v>0</v>
      </c>
      <c r="AC130" s="101">
        <v>0</v>
      </c>
      <c r="AD130" s="101">
        <v>0</v>
      </c>
      <c r="AE130" s="101">
        <v>0</v>
      </c>
      <c r="AF130" s="101">
        <v>0</v>
      </c>
      <c r="AG130" s="101">
        <v>1.5744405907476091</v>
      </c>
      <c r="AH130" s="101">
        <v>0</v>
      </c>
      <c r="AI130" s="101">
        <v>2.6821205590554467</v>
      </c>
      <c r="AJ130" s="101">
        <v>2.2926452519575973</v>
      </c>
      <c r="AK130" s="101">
        <v>3.9817181053030857</v>
      </c>
      <c r="AL130" s="101">
        <v>0.34892719293423807</v>
      </c>
      <c r="AM130" s="101">
        <v>0</v>
      </c>
      <c r="AN130" s="101">
        <v>0.74732003641769407</v>
      </c>
      <c r="AO130" s="101">
        <v>0</v>
      </c>
      <c r="AP130" s="101">
        <v>0</v>
      </c>
      <c r="AQ130" s="101">
        <v>0</v>
      </c>
      <c r="AR130" s="101">
        <v>0</v>
      </c>
      <c r="AS130" s="101">
        <v>0</v>
      </c>
      <c r="AT130" s="101">
        <v>0</v>
      </c>
      <c r="AU130" s="101">
        <v>0</v>
      </c>
      <c r="AV130" s="101">
        <v>0</v>
      </c>
      <c r="AW130" s="101">
        <v>0</v>
      </c>
      <c r="AX130" s="101">
        <v>0</v>
      </c>
      <c r="AY130" s="101">
        <v>0</v>
      </c>
      <c r="AZ130" s="101">
        <v>0</v>
      </c>
      <c r="BA130" s="101">
        <v>29.370134740773612</v>
      </c>
      <c r="BB130" s="101">
        <v>0</v>
      </c>
      <c r="BC130" s="101">
        <v>0</v>
      </c>
      <c r="BD130" s="101">
        <v>1.1971983143325784</v>
      </c>
      <c r="BE130" s="101">
        <v>4.2695563630829358</v>
      </c>
      <c r="BF130" s="101">
        <v>1.2585159042660854</v>
      </c>
      <c r="BG130" s="101">
        <v>0</v>
      </c>
      <c r="BH130" s="101">
        <v>0</v>
      </c>
      <c r="BI130" s="101">
        <v>0</v>
      </c>
      <c r="BJ130" s="101">
        <v>0</v>
      </c>
      <c r="BK130" s="101">
        <v>0</v>
      </c>
      <c r="BL130" s="101">
        <v>0</v>
      </c>
      <c r="BM130" s="101">
        <v>0</v>
      </c>
      <c r="BN130" s="101">
        <v>0</v>
      </c>
      <c r="BO130" s="101">
        <v>0</v>
      </c>
      <c r="BP130" s="101">
        <v>7.0900130635048404</v>
      </c>
      <c r="BQ130" s="101">
        <v>0</v>
      </c>
      <c r="BR130" s="101">
        <v>0</v>
      </c>
      <c r="BS130" s="101">
        <v>0</v>
      </c>
      <c r="BT130" s="101">
        <v>0</v>
      </c>
      <c r="BU130" s="101">
        <v>0</v>
      </c>
      <c r="BV130" s="101">
        <v>0</v>
      </c>
      <c r="BW130" s="101">
        <v>0</v>
      </c>
      <c r="BX130" s="101">
        <v>3.0143986353394987</v>
      </c>
      <c r="BY130" s="101">
        <v>7.2420684916183831</v>
      </c>
      <c r="BZ130" s="101">
        <v>0</v>
      </c>
      <c r="CA130" s="101">
        <v>0</v>
      </c>
      <c r="CB130" s="101">
        <v>0</v>
      </c>
      <c r="CC130" s="101">
        <v>0</v>
      </c>
      <c r="CD130" s="101">
        <v>0.49922960107454328</v>
      </c>
      <c r="CE130" s="101">
        <v>0</v>
      </c>
      <c r="CF130" s="101">
        <v>0</v>
      </c>
      <c r="CG130" s="101">
        <v>0</v>
      </c>
      <c r="CH130" s="101">
        <v>0</v>
      </c>
      <c r="CI130" s="101">
        <v>0</v>
      </c>
      <c r="CJ130" s="101">
        <v>0</v>
      </c>
      <c r="CK130" s="101">
        <v>0</v>
      </c>
      <c r="CL130" s="101">
        <v>0</v>
      </c>
      <c r="CM130" s="101">
        <v>100.00000000000001</v>
      </c>
      <c r="CN130">
        <v>1.30437E-3</v>
      </c>
      <c r="CY130" s="1"/>
      <c r="CZ130" s="1"/>
      <c r="DA130" s="1"/>
      <c r="DB130" s="1"/>
      <c r="DC130" s="1"/>
      <c r="DD130" s="1"/>
      <c r="DE130" s="1"/>
    </row>
    <row r="131" spans="1:109" x14ac:dyDescent="0.2">
      <c r="A131" t="s">
        <v>347</v>
      </c>
      <c r="B131" s="14" t="s">
        <v>366</v>
      </c>
      <c r="C131" s="98" t="s">
        <v>284</v>
      </c>
      <c r="D131" s="12" t="s">
        <v>1209</v>
      </c>
      <c r="E131" s="101">
        <v>0</v>
      </c>
      <c r="F131" s="101">
        <v>0</v>
      </c>
      <c r="G131" s="101">
        <v>0</v>
      </c>
      <c r="H131" s="101">
        <v>0</v>
      </c>
      <c r="I131" s="101">
        <v>1.7089923753610994</v>
      </c>
      <c r="J131" s="101">
        <v>1.9414153384102089</v>
      </c>
      <c r="K131" s="101">
        <v>0</v>
      </c>
      <c r="L131" s="101">
        <v>0</v>
      </c>
      <c r="M131" s="101">
        <v>4.6974983474583407</v>
      </c>
      <c r="N131" s="101">
        <v>0</v>
      </c>
      <c r="O131" s="101">
        <v>0</v>
      </c>
      <c r="P131" s="101">
        <v>0</v>
      </c>
      <c r="Q131" s="101">
        <v>0</v>
      </c>
      <c r="R131" s="101">
        <v>0</v>
      </c>
      <c r="S131" s="101">
        <v>0</v>
      </c>
      <c r="T131" s="101">
        <v>0</v>
      </c>
      <c r="U131" s="101">
        <v>0</v>
      </c>
      <c r="V131" s="101">
        <v>0</v>
      </c>
      <c r="W131" s="101">
        <v>0</v>
      </c>
      <c r="X131" s="101">
        <v>0</v>
      </c>
      <c r="Y131" s="101">
        <v>0</v>
      </c>
      <c r="Z131" s="101">
        <v>0</v>
      </c>
      <c r="AA131" s="101">
        <v>11.066535153167237</v>
      </c>
      <c r="AB131" s="101">
        <v>0</v>
      </c>
      <c r="AC131" s="101">
        <v>0</v>
      </c>
      <c r="AD131" s="101">
        <v>0</v>
      </c>
      <c r="AE131" s="101">
        <v>0</v>
      </c>
      <c r="AF131" s="101">
        <v>0</v>
      </c>
      <c r="AG131" s="101">
        <v>3.5853940459338869</v>
      </c>
      <c r="AH131" s="101">
        <v>0</v>
      </c>
      <c r="AI131" s="101">
        <v>4.7096231986266925</v>
      </c>
      <c r="AJ131" s="101">
        <v>0</v>
      </c>
      <c r="AK131" s="101">
        <v>0.66337687193490424</v>
      </c>
      <c r="AL131" s="101">
        <v>0</v>
      </c>
      <c r="AM131" s="101">
        <v>0</v>
      </c>
      <c r="AN131" s="101">
        <v>0</v>
      </c>
      <c r="AO131" s="101">
        <v>0</v>
      </c>
      <c r="AP131" s="101">
        <v>0</v>
      </c>
      <c r="AQ131" s="101">
        <v>0</v>
      </c>
      <c r="AR131" s="101">
        <v>0</v>
      </c>
      <c r="AS131" s="101">
        <v>0</v>
      </c>
      <c r="AT131" s="101">
        <v>0</v>
      </c>
      <c r="AU131" s="101">
        <v>0</v>
      </c>
      <c r="AV131" s="101">
        <v>0</v>
      </c>
      <c r="AW131" s="101">
        <v>0</v>
      </c>
      <c r="AX131" s="101">
        <v>0</v>
      </c>
      <c r="AY131" s="101">
        <v>0</v>
      </c>
      <c r="AZ131" s="101">
        <v>0</v>
      </c>
      <c r="BA131" s="101">
        <v>36.864620560734004</v>
      </c>
      <c r="BB131" s="101">
        <v>0</v>
      </c>
      <c r="BC131" s="101">
        <v>0</v>
      </c>
      <c r="BD131" s="101">
        <v>4.2431582271202375</v>
      </c>
      <c r="BE131" s="101">
        <v>0</v>
      </c>
      <c r="BF131" s="101">
        <v>0</v>
      </c>
      <c r="BG131" s="101">
        <v>0</v>
      </c>
      <c r="BH131" s="101">
        <v>0</v>
      </c>
      <c r="BI131" s="101">
        <v>0</v>
      </c>
      <c r="BJ131" s="101">
        <v>0</v>
      </c>
      <c r="BK131" s="101">
        <v>0</v>
      </c>
      <c r="BL131" s="101">
        <v>0</v>
      </c>
      <c r="BM131" s="101">
        <v>0</v>
      </c>
      <c r="BN131" s="101">
        <v>0</v>
      </c>
      <c r="BO131" s="101">
        <v>0</v>
      </c>
      <c r="BP131" s="101">
        <v>6.2076359679011093</v>
      </c>
      <c r="BQ131" s="101">
        <v>7.1394865473085298</v>
      </c>
      <c r="BR131" s="101">
        <v>0</v>
      </c>
      <c r="BS131" s="101">
        <v>0</v>
      </c>
      <c r="BT131" s="101">
        <v>0</v>
      </c>
      <c r="BU131" s="101">
        <v>0</v>
      </c>
      <c r="BV131" s="101">
        <v>0.36980148445308408</v>
      </c>
      <c r="BW131" s="101">
        <v>0</v>
      </c>
      <c r="BX131" s="101">
        <v>7.6499622100410223</v>
      </c>
      <c r="BY131" s="101">
        <v>0</v>
      </c>
      <c r="BZ131" s="101">
        <v>0</v>
      </c>
      <c r="CA131" s="101">
        <v>0</v>
      </c>
      <c r="CB131" s="101">
        <v>0.1657902498034515</v>
      </c>
      <c r="CC131" s="101">
        <v>5.5939817793924984</v>
      </c>
      <c r="CD131" s="101">
        <v>4.7132210773116648E-2</v>
      </c>
      <c r="CE131" s="101">
        <v>0</v>
      </c>
      <c r="CF131" s="101">
        <v>3.3455954315805876</v>
      </c>
      <c r="CG131" s="101">
        <v>0</v>
      </c>
      <c r="CH131" s="101">
        <v>0</v>
      </c>
      <c r="CI131" s="101">
        <v>0</v>
      </c>
      <c r="CJ131" s="101">
        <v>0</v>
      </c>
      <c r="CK131" s="101">
        <v>0</v>
      </c>
      <c r="CL131" s="101">
        <v>0</v>
      </c>
      <c r="CM131" s="101">
        <v>100.00000000000001</v>
      </c>
      <c r="CN131">
        <v>1.1651700000000001E-3</v>
      </c>
      <c r="CY131" s="1"/>
      <c r="CZ131" s="1"/>
      <c r="DA131" s="1"/>
      <c r="DB131" s="1"/>
      <c r="DC131" s="1"/>
      <c r="DD131" s="1"/>
      <c r="DE131" s="1"/>
    </row>
    <row r="132" spans="1:109" x14ac:dyDescent="0.2">
      <c r="A132" t="s">
        <v>368</v>
      </c>
      <c r="B132" s="14" t="s">
        <v>370</v>
      </c>
      <c r="C132" s="98" t="s">
        <v>371</v>
      </c>
      <c r="D132" s="12" t="s">
        <v>1210</v>
      </c>
      <c r="E132" s="101">
        <v>0</v>
      </c>
      <c r="F132" s="101">
        <v>5.6969092298916042</v>
      </c>
      <c r="G132" s="101">
        <v>0</v>
      </c>
      <c r="H132" s="101">
        <v>0</v>
      </c>
      <c r="I132" s="101">
        <v>3.3970373124654798</v>
      </c>
      <c r="J132" s="101">
        <v>0</v>
      </c>
      <c r="K132" s="101">
        <v>0</v>
      </c>
      <c r="L132" s="101">
        <v>9.9274397164395225</v>
      </c>
      <c r="M132" s="101">
        <v>10.164672476336102</v>
      </c>
      <c r="N132" s="101">
        <v>0</v>
      </c>
      <c r="O132" s="101">
        <v>0</v>
      </c>
      <c r="P132" s="101">
        <v>0</v>
      </c>
      <c r="Q132" s="101">
        <v>0</v>
      </c>
      <c r="R132" s="101">
        <v>1.9662723786921403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101">
        <v>0</v>
      </c>
      <c r="Y132" s="101">
        <v>4.721069175974753</v>
      </c>
      <c r="Z132" s="101">
        <v>0</v>
      </c>
      <c r="AA132" s="101">
        <v>0</v>
      </c>
      <c r="AB132" s="101">
        <v>0</v>
      </c>
      <c r="AC132" s="101">
        <v>0</v>
      </c>
      <c r="AD132" s="101">
        <v>5.6346392423669844E-2</v>
      </c>
      <c r="AE132" s="101">
        <v>0</v>
      </c>
      <c r="AF132" s="101">
        <v>0</v>
      </c>
      <c r="AG132" s="101">
        <v>0</v>
      </c>
      <c r="AH132" s="101">
        <v>0</v>
      </c>
      <c r="AI132" s="101">
        <v>0</v>
      </c>
      <c r="AJ132" s="101">
        <v>0</v>
      </c>
      <c r="AK132" s="101">
        <v>0</v>
      </c>
      <c r="AL132" s="101">
        <v>1.996070951608504</v>
      </c>
      <c r="AM132" s="101">
        <v>4.3921290504604178</v>
      </c>
      <c r="AN132" s="101">
        <v>0</v>
      </c>
      <c r="AO132" s="101">
        <v>0</v>
      </c>
      <c r="AP132" s="101">
        <v>0</v>
      </c>
      <c r="AQ132" s="101">
        <v>0</v>
      </c>
      <c r="AR132" s="101">
        <v>0</v>
      </c>
      <c r="AS132" s="101">
        <v>0</v>
      </c>
      <c r="AT132" s="101">
        <v>0</v>
      </c>
      <c r="AU132" s="101">
        <v>4.2493848563204546</v>
      </c>
      <c r="AV132" s="101">
        <v>0.19865715277575907</v>
      </c>
      <c r="AW132" s="101">
        <v>0</v>
      </c>
      <c r="AX132" s="101">
        <v>0</v>
      </c>
      <c r="AY132" s="101">
        <v>0</v>
      </c>
      <c r="AZ132" s="101">
        <v>0</v>
      </c>
      <c r="BA132" s="101">
        <v>0</v>
      </c>
      <c r="BB132" s="101">
        <v>0</v>
      </c>
      <c r="BC132" s="101">
        <v>0</v>
      </c>
      <c r="BD132" s="101">
        <v>1.2463027375504667</v>
      </c>
      <c r="BE132" s="101">
        <v>0</v>
      </c>
      <c r="BF132" s="101">
        <v>0</v>
      </c>
      <c r="BG132" s="101">
        <v>0</v>
      </c>
      <c r="BH132" s="101">
        <v>0</v>
      </c>
      <c r="BI132" s="101">
        <v>0</v>
      </c>
      <c r="BJ132" s="101">
        <v>0</v>
      </c>
      <c r="BK132" s="101">
        <v>0</v>
      </c>
      <c r="BL132" s="101">
        <v>0</v>
      </c>
      <c r="BM132" s="101">
        <v>50.189104272091001</v>
      </c>
      <c r="BN132" s="101">
        <v>0</v>
      </c>
      <c r="BO132" s="101">
        <v>0.3572216801731376</v>
      </c>
      <c r="BP132" s="101">
        <v>0</v>
      </c>
      <c r="BQ132" s="101">
        <v>0</v>
      </c>
      <c r="BR132" s="101">
        <v>0</v>
      </c>
      <c r="BS132" s="101">
        <v>0</v>
      </c>
      <c r="BT132" s="101">
        <v>0</v>
      </c>
      <c r="BU132" s="101">
        <v>0</v>
      </c>
      <c r="BV132" s="101">
        <v>1.113742792646258</v>
      </c>
      <c r="BW132" s="101">
        <v>0</v>
      </c>
      <c r="BX132" s="101">
        <v>0.32763982415071097</v>
      </c>
      <c r="BY132" s="101">
        <v>0</v>
      </c>
      <c r="BZ132" s="101">
        <v>0</v>
      </c>
      <c r="CA132" s="101">
        <v>0</v>
      </c>
      <c r="CB132" s="101">
        <v>0</v>
      </c>
      <c r="CC132" s="101">
        <v>0</v>
      </c>
      <c r="CD132" s="101">
        <v>0</v>
      </c>
      <c r="CE132" s="101">
        <v>0</v>
      </c>
      <c r="CF132" s="101">
        <v>0</v>
      </c>
      <c r="CG132" s="101">
        <v>0</v>
      </c>
      <c r="CH132" s="101">
        <v>0</v>
      </c>
      <c r="CI132" s="101">
        <v>0</v>
      </c>
      <c r="CJ132" s="101">
        <v>0</v>
      </c>
      <c r="CK132" s="101">
        <v>0</v>
      </c>
      <c r="CL132" s="101">
        <v>0</v>
      </c>
      <c r="CM132" s="101">
        <v>99.999999999999986</v>
      </c>
      <c r="CN132">
        <v>3.60714E-3</v>
      </c>
      <c r="CY132" s="1"/>
      <c r="CZ132" s="1"/>
      <c r="DA132" s="1"/>
      <c r="DB132" s="1"/>
      <c r="DC132" s="1"/>
      <c r="DD132" s="1"/>
      <c r="DE132" s="1"/>
    </row>
    <row r="133" spans="1:109" x14ac:dyDescent="0.2">
      <c r="A133" t="s">
        <v>368</v>
      </c>
      <c r="B133" s="14" t="s">
        <v>373</v>
      </c>
      <c r="C133" s="98" t="s">
        <v>374</v>
      </c>
      <c r="D133" s="12" t="s">
        <v>1210</v>
      </c>
      <c r="E133" s="101">
        <v>0</v>
      </c>
      <c r="F133" s="101">
        <v>0</v>
      </c>
      <c r="G133" s="101">
        <v>1.3572719911569306</v>
      </c>
      <c r="H133" s="101">
        <v>0</v>
      </c>
      <c r="I133" s="101">
        <v>0</v>
      </c>
      <c r="J133" s="101">
        <v>0</v>
      </c>
      <c r="K133" s="101">
        <v>0</v>
      </c>
      <c r="L133" s="101">
        <v>0.366614865491596</v>
      </c>
      <c r="M133" s="101">
        <v>25.09219732917617</v>
      </c>
      <c r="N133" s="101">
        <v>0</v>
      </c>
      <c r="O133" s="101">
        <v>0</v>
      </c>
      <c r="P133" s="101">
        <v>0</v>
      </c>
      <c r="Q133" s="101">
        <v>4.1067838587391474</v>
      </c>
      <c r="R133" s="101">
        <v>0</v>
      </c>
      <c r="S133" s="101">
        <v>0</v>
      </c>
      <c r="T133" s="101">
        <v>0</v>
      </c>
      <c r="U133" s="101">
        <v>0</v>
      </c>
      <c r="V133" s="101">
        <v>0</v>
      </c>
      <c r="W133" s="101">
        <v>0</v>
      </c>
      <c r="X133" s="101">
        <v>0.36412427537276726</v>
      </c>
      <c r="Y133" s="101">
        <v>1.2210865234593731</v>
      </c>
      <c r="Z133" s="101">
        <v>0</v>
      </c>
      <c r="AA133" s="101">
        <v>0</v>
      </c>
      <c r="AB133" s="101">
        <v>0</v>
      </c>
      <c r="AC133" s="101">
        <v>0</v>
      </c>
      <c r="AD133" s="101">
        <v>0</v>
      </c>
      <c r="AE133" s="101">
        <v>6.825545240320892</v>
      </c>
      <c r="AF133" s="101">
        <v>0</v>
      </c>
      <c r="AG133" s="101">
        <v>0</v>
      </c>
      <c r="AH133" s="101">
        <v>0</v>
      </c>
      <c r="AI133" s="101">
        <v>0.25968552972321385</v>
      </c>
      <c r="AJ133" s="101">
        <v>1.9233997291008373</v>
      </c>
      <c r="AK133" s="101">
        <v>1.3120428745989998</v>
      </c>
      <c r="AL133" s="101">
        <v>0</v>
      </c>
      <c r="AM133" s="101">
        <v>6.082353148862385</v>
      </c>
      <c r="AN133" s="101">
        <v>2.8512275680351844</v>
      </c>
      <c r="AO133" s="101">
        <v>0</v>
      </c>
      <c r="AP133" s="101">
        <v>0</v>
      </c>
      <c r="AQ133" s="101">
        <v>0</v>
      </c>
      <c r="AR133" s="101">
        <v>0</v>
      </c>
      <c r="AS133" s="101">
        <v>0</v>
      </c>
      <c r="AT133" s="101">
        <v>0</v>
      </c>
      <c r="AU133" s="101">
        <v>3.4866269191507824</v>
      </c>
      <c r="AV133" s="101">
        <v>0.82189473921349665</v>
      </c>
      <c r="AW133" s="101">
        <v>0</v>
      </c>
      <c r="AX133" s="101">
        <v>0</v>
      </c>
      <c r="AY133" s="101">
        <v>0</v>
      </c>
      <c r="AZ133" s="101">
        <v>0</v>
      </c>
      <c r="BA133" s="101">
        <v>0</v>
      </c>
      <c r="BB133" s="101">
        <v>0</v>
      </c>
      <c r="BC133" s="101">
        <v>0</v>
      </c>
      <c r="BD133" s="101">
        <v>7.815637832225959</v>
      </c>
      <c r="BE133" s="101">
        <v>29.657249769779813</v>
      </c>
      <c r="BF133" s="101">
        <v>0</v>
      </c>
      <c r="BG133" s="101">
        <v>0</v>
      </c>
      <c r="BH133" s="101">
        <v>0</v>
      </c>
      <c r="BI133" s="101">
        <v>0</v>
      </c>
      <c r="BJ133" s="101">
        <v>0</v>
      </c>
      <c r="BK133" s="101">
        <v>0.10925388654595575</v>
      </c>
      <c r="BL133" s="101">
        <v>0</v>
      </c>
      <c r="BM133" s="101">
        <v>0</v>
      </c>
      <c r="BN133" s="101">
        <v>0</v>
      </c>
      <c r="BO133" s="101">
        <v>0</v>
      </c>
      <c r="BP133" s="101">
        <v>0</v>
      </c>
      <c r="BQ133" s="101">
        <v>0</v>
      </c>
      <c r="BR133" s="101">
        <v>0</v>
      </c>
      <c r="BS133" s="101">
        <v>0</v>
      </c>
      <c r="BT133" s="101">
        <v>0</v>
      </c>
      <c r="BU133" s="101">
        <v>3.9716942506938748</v>
      </c>
      <c r="BV133" s="101">
        <v>1.785371888872711</v>
      </c>
      <c r="BW133" s="101">
        <v>0</v>
      </c>
      <c r="BX133" s="101">
        <v>0</v>
      </c>
      <c r="BY133" s="101">
        <v>0</v>
      </c>
      <c r="BZ133" s="101">
        <v>0.58993777947990966</v>
      </c>
      <c r="CA133" s="101">
        <v>0</v>
      </c>
      <c r="CB133" s="101">
        <v>0</v>
      </c>
      <c r="CC133" s="101">
        <v>0</v>
      </c>
      <c r="CD133" s="101">
        <v>0</v>
      </c>
      <c r="CE133" s="101">
        <v>0</v>
      </c>
      <c r="CF133" s="101">
        <v>0</v>
      </c>
      <c r="CG133" s="101">
        <v>0</v>
      </c>
      <c r="CH133" s="101">
        <v>0</v>
      </c>
      <c r="CI133" s="101">
        <v>0</v>
      </c>
      <c r="CJ133" s="101">
        <v>0</v>
      </c>
      <c r="CK133" s="101">
        <v>0</v>
      </c>
      <c r="CL133" s="101">
        <v>0</v>
      </c>
      <c r="CM133" s="101">
        <v>100</v>
      </c>
      <c r="CN133">
        <v>2.4884099999999999E-3</v>
      </c>
      <c r="CY133" s="1"/>
      <c r="CZ133" s="1"/>
      <c r="DA133" s="1"/>
      <c r="DB133" s="1"/>
      <c r="DC133" s="1"/>
      <c r="DD133" s="1"/>
      <c r="DE133" s="1"/>
    </row>
    <row r="134" spans="1:109" x14ac:dyDescent="0.2">
      <c r="A134" t="s">
        <v>368</v>
      </c>
      <c r="B134" s="14" t="s">
        <v>376</v>
      </c>
      <c r="C134" s="98" t="s">
        <v>283</v>
      </c>
      <c r="D134" s="12" t="s">
        <v>1209</v>
      </c>
      <c r="E134" s="101">
        <v>0</v>
      </c>
      <c r="F134" s="101">
        <v>0</v>
      </c>
      <c r="G134" s="101">
        <v>0.97446274225555474</v>
      </c>
      <c r="H134" s="101">
        <v>0</v>
      </c>
      <c r="I134" s="101">
        <v>0.34284060654520498</v>
      </c>
      <c r="J134" s="101">
        <v>0</v>
      </c>
      <c r="K134" s="101">
        <v>0</v>
      </c>
      <c r="L134" s="101">
        <v>0</v>
      </c>
      <c r="M134" s="101">
        <v>0</v>
      </c>
      <c r="N134" s="101">
        <v>0</v>
      </c>
      <c r="O134" s="101">
        <v>0</v>
      </c>
      <c r="P134" s="101">
        <v>0</v>
      </c>
      <c r="Q134" s="101">
        <v>0</v>
      </c>
      <c r="R134" s="101">
        <v>0</v>
      </c>
      <c r="S134" s="101">
        <v>0</v>
      </c>
      <c r="T134" s="101">
        <v>0.81199091023864345</v>
      </c>
      <c r="U134" s="101">
        <v>0</v>
      </c>
      <c r="V134" s="101">
        <v>0</v>
      </c>
      <c r="W134" s="101">
        <v>0</v>
      </c>
      <c r="X134" s="101">
        <v>0</v>
      </c>
      <c r="Y134" s="101">
        <v>0</v>
      </c>
      <c r="Z134" s="101">
        <v>0</v>
      </c>
      <c r="AA134" s="101">
        <v>23.551787145225706</v>
      </c>
      <c r="AB134" s="101">
        <v>0</v>
      </c>
      <c r="AC134" s="101">
        <v>0</v>
      </c>
      <c r="AD134" s="101">
        <v>0</v>
      </c>
      <c r="AE134" s="101">
        <v>0</v>
      </c>
      <c r="AF134" s="101">
        <v>0</v>
      </c>
      <c r="AG134" s="101">
        <v>1.630057942934855</v>
      </c>
      <c r="AH134" s="101">
        <v>0</v>
      </c>
      <c r="AI134" s="101">
        <v>2.9297957740855547</v>
      </c>
      <c r="AJ134" s="101">
        <v>4.2422382249202606</v>
      </c>
      <c r="AK134" s="101">
        <v>0</v>
      </c>
      <c r="AL134" s="101">
        <v>0.6261720379908341</v>
      </c>
      <c r="AM134" s="101">
        <v>0</v>
      </c>
      <c r="AN134" s="101">
        <v>0.27324138566760703</v>
      </c>
      <c r="AO134" s="101">
        <v>0</v>
      </c>
      <c r="AP134" s="101">
        <v>0</v>
      </c>
      <c r="AQ134" s="101">
        <v>0</v>
      </c>
      <c r="AR134" s="101">
        <v>0</v>
      </c>
      <c r="AS134" s="101">
        <v>0</v>
      </c>
      <c r="AT134" s="101">
        <v>0</v>
      </c>
      <c r="AU134" s="101">
        <v>0</v>
      </c>
      <c r="AV134" s="101">
        <v>0</v>
      </c>
      <c r="AW134" s="101">
        <v>0</v>
      </c>
      <c r="AX134" s="101">
        <v>0</v>
      </c>
      <c r="AY134" s="101">
        <v>0</v>
      </c>
      <c r="AZ134" s="101">
        <v>0</v>
      </c>
      <c r="BA134" s="101">
        <v>25.408686993243105</v>
      </c>
      <c r="BB134" s="101">
        <v>0</v>
      </c>
      <c r="BC134" s="101">
        <v>0</v>
      </c>
      <c r="BD134" s="101">
        <v>0</v>
      </c>
      <c r="BE134" s="101">
        <v>0</v>
      </c>
      <c r="BF134" s="101">
        <v>0</v>
      </c>
      <c r="BG134" s="101">
        <v>0</v>
      </c>
      <c r="BH134" s="101">
        <v>0</v>
      </c>
      <c r="BI134" s="101">
        <v>0</v>
      </c>
      <c r="BJ134" s="101">
        <v>0</v>
      </c>
      <c r="BK134" s="101">
        <v>0</v>
      </c>
      <c r="BL134" s="101">
        <v>0</v>
      </c>
      <c r="BM134" s="101">
        <v>0</v>
      </c>
      <c r="BN134" s="101">
        <v>0</v>
      </c>
      <c r="BO134" s="101">
        <v>0</v>
      </c>
      <c r="BP134" s="101">
        <v>6.1354475077446988</v>
      </c>
      <c r="BQ134" s="101">
        <v>16.240849304341424</v>
      </c>
      <c r="BR134" s="101">
        <v>0</v>
      </c>
      <c r="BS134" s="101">
        <v>0</v>
      </c>
      <c r="BT134" s="101">
        <v>0</v>
      </c>
      <c r="BU134" s="101">
        <v>3.6778216860890725</v>
      </c>
      <c r="BV134" s="101">
        <v>0</v>
      </c>
      <c r="BW134" s="101">
        <v>0</v>
      </c>
      <c r="BX134" s="101">
        <v>2.952908607414451</v>
      </c>
      <c r="BY134" s="101">
        <v>6.3865570776729212</v>
      </c>
      <c r="BZ134" s="101">
        <v>0</v>
      </c>
      <c r="CA134" s="101">
        <v>0</v>
      </c>
      <c r="CB134" s="101">
        <v>0</v>
      </c>
      <c r="CC134" s="101">
        <v>2.8254337677537489</v>
      </c>
      <c r="CD134" s="101">
        <v>0.88762942858921823</v>
      </c>
      <c r="CE134" s="101">
        <v>0</v>
      </c>
      <c r="CF134" s="101">
        <v>0.10207885728714375</v>
      </c>
      <c r="CG134" s="101">
        <v>0</v>
      </c>
      <c r="CH134" s="101">
        <v>0</v>
      </c>
      <c r="CI134" s="101">
        <v>0</v>
      </c>
      <c r="CJ134" s="101">
        <v>0</v>
      </c>
      <c r="CK134" s="101">
        <v>0</v>
      </c>
      <c r="CL134" s="101">
        <v>0</v>
      </c>
      <c r="CM134" s="101">
        <v>100.00000000000001</v>
      </c>
      <c r="CN134">
        <v>1.35523E-3</v>
      </c>
    </row>
    <row r="135" spans="1:109" x14ac:dyDescent="0.2">
      <c r="A135" t="s">
        <v>368</v>
      </c>
      <c r="B135" s="14" t="s">
        <v>378</v>
      </c>
      <c r="C135" s="98" t="s">
        <v>282</v>
      </c>
      <c r="D135" s="12" t="s">
        <v>1209</v>
      </c>
      <c r="E135" s="101">
        <v>0</v>
      </c>
      <c r="F135" s="101">
        <v>0</v>
      </c>
      <c r="G135" s="101">
        <v>0</v>
      </c>
      <c r="H135" s="101">
        <v>0</v>
      </c>
      <c r="I135" s="101">
        <v>0</v>
      </c>
      <c r="J135" s="101">
        <v>0</v>
      </c>
      <c r="K135" s="101">
        <v>0</v>
      </c>
      <c r="L135" s="101">
        <v>0</v>
      </c>
      <c r="M135" s="101">
        <v>2.0327218827589149</v>
      </c>
      <c r="N135" s="101">
        <v>0</v>
      </c>
      <c r="O135" s="101">
        <v>0</v>
      </c>
      <c r="P135" s="101">
        <v>0</v>
      </c>
      <c r="Q135" s="101">
        <v>0</v>
      </c>
      <c r="R135" s="101">
        <v>0</v>
      </c>
      <c r="S135" s="101">
        <v>0</v>
      </c>
      <c r="T135" s="101">
        <v>1.2388573378867769</v>
      </c>
      <c r="U135" s="101">
        <v>0</v>
      </c>
      <c r="V135" s="101">
        <v>0</v>
      </c>
      <c r="W135" s="101">
        <v>0</v>
      </c>
      <c r="X135" s="101">
        <v>0</v>
      </c>
      <c r="Y135" s="101">
        <v>0</v>
      </c>
      <c r="Z135" s="101">
        <v>0</v>
      </c>
      <c r="AA135" s="101">
        <v>17.043191499135943</v>
      </c>
      <c r="AB135" s="101">
        <v>0</v>
      </c>
      <c r="AC135" s="101">
        <v>0</v>
      </c>
      <c r="AD135" s="101">
        <v>0</v>
      </c>
      <c r="AE135" s="101">
        <v>0</v>
      </c>
      <c r="AF135" s="101">
        <v>0</v>
      </c>
      <c r="AG135" s="101">
        <v>2.0967664953917686</v>
      </c>
      <c r="AH135" s="101">
        <v>0</v>
      </c>
      <c r="AI135" s="101">
        <v>1.0182191371826077</v>
      </c>
      <c r="AJ135" s="101">
        <v>4.5606980488972937</v>
      </c>
      <c r="AK135" s="101">
        <v>0</v>
      </c>
      <c r="AL135" s="101">
        <v>1.1090722834414954</v>
      </c>
      <c r="AM135" s="101">
        <v>0</v>
      </c>
      <c r="AN135" s="101">
        <v>0</v>
      </c>
      <c r="AO135" s="101">
        <v>0</v>
      </c>
      <c r="AP135" s="101">
        <v>0</v>
      </c>
      <c r="AQ135" s="101">
        <v>0</v>
      </c>
      <c r="AR135" s="101">
        <v>1.5489775889174116</v>
      </c>
      <c r="AS135" s="101">
        <v>0</v>
      </c>
      <c r="AT135" s="101">
        <v>0</v>
      </c>
      <c r="AU135" s="101">
        <v>0</v>
      </c>
      <c r="AV135" s="101">
        <v>0</v>
      </c>
      <c r="AW135" s="101">
        <v>0</v>
      </c>
      <c r="AX135" s="101">
        <v>0</v>
      </c>
      <c r="AY135" s="101">
        <v>0</v>
      </c>
      <c r="AZ135" s="101">
        <v>0</v>
      </c>
      <c r="BA135" s="101">
        <v>27.681272268492226</v>
      </c>
      <c r="BB135" s="101">
        <v>0</v>
      </c>
      <c r="BC135" s="101">
        <v>0</v>
      </c>
      <c r="BD135" s="101">
        <v>0</v>
      </c>
      <c r="BE135" s="101">
        <v>0</v>
      </c>
      <c r="BF135" s="101">
        <v>0</v>
      </c>
      <c r="BG135" s="101">
        <v>0</v>
      </c>
      <c r="BH135" s="101">
        <v>0</v>
      </c>
      <c r="BI135" s="101">
        <v>0</v>
      </c>
      <c r="BJ135" s="101">
        <v>0</v>
      </c>
      <c r="BK135" s="101">
        <v>0</v>
      </c>
      <c r="BL135" s="101">
        <v>0</v>
      </c>
      <c r="BM135" s="101">
        <v>0</v>
      </c>
      <c r="BN135" s="101">
        <v>0</v>
      </c>
      <c r="BO135" s="101">
        <v>0</v>
      </c>
      <c r="BP135" s="101">
        <v>0.66700208965122931</v>
      </c>
      <c r="BQ135" s="101">
        <v>19.684824301777699</v>
      </c>
      <c r="BR135" s="101">
        <v>0</v>
      </c>
      <c r="BS135" s="101">
        <v>0</v>
      </c>
      <c r="BT135" s="101">
        <v>0</v>
      </c>
      <c r="BU135" s="101">
        <v>5.0420248841211057</v>
      </c>
      <c r="BV135" s="101">
        <v>0</v>
      </c>
      <c r="BW135" s="101">
        <v>0</v>
      </c>
      <c r="BX135" s="101">
        <v>3.063481496317114</v>
      </c>
      <c r="BY135" s="101">
        <v>6.8493458118842812</v>
      </c>
      <c r="BZ135" s="101">
        <v>0</v>
      </c>
      <c r="CA135" s="101">
        <v>0</v>
      </c>
      <c r="CB135" s="101">
        <v>0</v>
      </c>
      <c r="CC135" s="101">
        <v>5.2196900517854283</v>
      </c>
      <c r="CD135" s="101">
        <v>1.1438548223587184</v>
      </c>
      <c r="CE135" s="101">
        <v>0</v>
      </c>
      <c r="CF135" s="101">
        <v>0</v>
      </c>
      <c r="CG135" s="101">
        <v>0</v>
      </c>
      <c r="CH135" s="101">
        <v>0</v>
      </c>
      <c r="CI135" s="101">
        <v>0</v>
      </c>
      <c r="CJ135" s="101">
        <v>0</v>
      </c>
      <c r="CK135" s="101">
        <v>0</v>
      </c>
      <c r="CL135" s="101">
        <v>0</v>
      </c>
      <c r="CM135" s="101">
        <v>100.00000000000001</v>
      </c>
      <c r="CN135">
        <v>1.7855799999999999E-3</v>
      </c>
      <c r="CY135" s="1"/>
      <c r="CZ135" s="1"/>
      <c r="DA135" s="1"/>
      <c r="DB135" s="1"/>
      <c r="DC135" s="1"/>
      <c r="DD135" s="1"/>
      <c r="DE135" s="1"/>
    </row>
    <row r="136" spans="1:109" x14ac:dyDescent="0.2">
      <c r="A136" t="s">
        <v>368</v>
      </c>
      <c r="B136" s="14" t="s">
        <v>380</v>
      </c>
      <c r="C136" s="98" t="s">
        <v>281</v>
      </c>
      <c r="D136" s="12" t="s">
        <v>1209</v>
      </c>
      <c r="E136" s="101">
        <v>0</v>
      </c>
      <c r="F136" s="101">
        <v>0</v>
      </c>
      <c r="G136" s="101">
        <v>0</v>
      </c>
      <c r="H136" s="101">
        <v>0</v>
      </c>
      <c r="I136" s="101">
        <v>0</v>
      </c>
      <c r="J136" s="101">
        <v>0</v>
      </c>
      <c r="K136" s="101">
        <v>0</v>
      </c>
      <c r="L136" s="101">
        <v>0</v>
      </c>
      <c r="M136" s="101">
        <v>11.878433267683089</v>
      </c>
      <c r="N136" s="101">
        <v>0</v>
      </c>
      <c r="O136" s="101">
        <v>0</v>
      </c>
      <c r="P136" s="101">
        <v>0</v>
      </c>
      <c r="Q136" s="101">
        <v>0</v>
      </c>
      <c r="R136" s="101">
        <v>0</v>
      </c>
      <c r="S136" s="101">
        <v>0</v>
      </c>
      <c r="T136" s="101">
        <v>0.87444806301984757</v>
      </c>
      <c r="U136" s="101">
        <v>0</v>
      </c>
      <c r="V136" s="101">
        <v>0</v>
      </c>
      <c r="W136" s="101">
        <v>0</v>
      </c>
      <c r="X136" s="101">
        <v>0</v>
      </c>
      <c r="Y136" s="101">
        <v>0</v>
      </c>
      <c r="Z136" s="101">
        <v>0</v>
      </c>
      <c r="AA136" s="101">
        <v>1.690239065700248</v>
      </c>
      <c r="AB136" s="101">
        <v>0</v>
      </c>
      <c r="AC136" s="101">
        <v>0</v>
      </c>
      <c r="AD136" s="101">
        <v>0</v>
      </c>
      <c r="AE136" s="101">
        <v>0</v>
      </c>
      <c r="AF136" s="101">
        <v>0</v>
      </c>
      <c r="AG136" s="101">
        <v>3.3635696118558127</v>
      </c>
      <c r="AH136" s="101">
        <v>0</v>
      </c>
      <c r="AI136" s="101">
        <v>0</v>
      </c>
      <c r="AJ136" s="101">
        <v>4.6262286310742882</v>
      </c>
      <c r="AK136" s="101">
        <v>0</v>
      </c>
      <c r="AL136" s="101">
        <v>0</v>
      </c>
      <c r="AM136" s="101">
        <v>0</v>
      </c>
      <c r="AN136" s="101">
        <v>0</v>
      </c>
      <c r="AO136" s="101">
        <v>0</v>
      </c>
      <c r="AP136" s="101">
        <v>0</v>
      </c>
      <c r="AQ136" s="101">
        <v>0</v>
      </c>
      <c r="AR136" s="101">
        <v>1.7196937788516484</v>
      </c>
      <c r="AS136" s="101">
        <v>0</v>
      </c>
      <c r="AT136" s="101">
        <v>0</v>
      </c>
      <c r="AU136" s="101">
        <v>0</v>
      </c>
      <c r="AV136" s="101">
        <v>0</v>
      </c>
      <c r="AW136" s="101">
        <v>0</v>
      </c>
      <c r="AX136" s="101">
        <v>0</v>
      </c>
      <c r="AY136" s="101">
        <v>0</v>
      </c>
      <c r="AZ136" s="101">
        <v>0</v>
      </c>
      <c r="BA136" s="101">
        <v>30.296750214269515</v>
      </c>
      <c r="BB136" s="101">
        <v>0</v>
      </c>
      <c r="BC136" s="101">
        <v>0</v>
      </c>
      <c r="BD136" s="101">
        <v>4.7531326583606148</v>
      </c>
      <c r="BE136" s="101">
        <v>0</v>
      </c>
      <c r="BF136" s="101">
        <v>0</v>
      </c>
      <c r="BG136" s="101">
        <v>0</v>
      </c>
      <c r="BH136" s="101">
        <v>0</v>
      </c>
      <c r="BI136" s="101">
        <v>0</v>
      </c>
      <c r="BJ136" s="101">
        <v>0</v>
      </c>
      <c r="BK136" s="101">
        <v>0</v>
      </c>
      <c r="BL136" s="101">
        <v>0</v>
      </c>
      <c r="BM136" s="101">
        <v>0</v>
      </c>
      <c r="BN136" s="101">
        <v>0</v>
      </c>
      <c r="BO136" s="101">
        <v>0</v>
      </c>
      <c r="BP136" s="101">
        <v>0</v>
      </c>
      <c r="BQ136" s="101">
        <v>12.70662625484829</v>
      </c>
      <c r="BR136" s="101">
        <v>0</v>
      </c>
      <c r="BS136" s="101">
        <v>0</v>
      </c>
      <c r="BT136" s="101">
        <v>0</v>
      </c>
      <c r="BU136" s="101">
        <v>5.4972877797291018</v>
      </c>
      <c r="BV136" s="101">
        <v>0</v>
      </c>
      <c r="BW136" s="101">
        <v>0</v>
      </c>
      <c r="BX136" s="101">
        <v>6.1612496504911656</v>
      </c>
      <c r="BY136" s="101">
        <v>13.185040016805551</v>
      </c>
      <c r="BZ136" s="101">
        <v>0</v>
      </c>
      <c r="CA136" s="101">
        <v>0</v>
      </c>
      <c r="CB136" s="101">
        <v>0</v>
      </c>
      <c r="CC136" s="101">
        <v>2.5955478808101797</v>
      </c>
      <c r="CD136" s="101">
        <v>0.651753126500631</v>
      </c>
      <c r="CE136" s="101">
        <v>0</v>
      </c>
      <c r="CF136" s="101">
        <v>0</v>
      </c>
      <c r="CG136" s="101">
        <v>0</v>
      </c>
      <c r="CH136" s="101">
        <v>0</v>
      </c>
      <c r="CI136" s="101">
        <v>0</v>
      </c>
      <c r="CJ136" s="101">
        <v>0</v>
      </c>
      <c r="CK136" s="101">
        <v>0</v>
      </c>
      <c r="CL136" s="101">
        <v>0</v>
      </c>
      <c r="CM136" s="101">
        <v>99.999999999999986</v>
      </c>
      <c r="CN136">
        <v>1.94472E-3</v>
      </c>
      <c r="CY136" s="1"/>
      <c r="CZ136" s="1"/>
      <c r="DA136" s="1"/>
      <c r="DB136" s="1"/>
      <c r="DC136" s="1"/>
      <c r="DD136" s="1"/>
      <c r="DE136" s="1"/>
    </row>
    <row r="137" spans="1:109" x14ac:dyDescent="0.2">
      <c r="A137" t="s">
        <v>368</v>
      </c>
      <c r="B137" s="14" t="s">
        <v>383</v>
      </c>
      <c r="C137" s="98" t="s">
        <v>384</v>
      </c>
      <c r="D137" s="12" t="s">
        <v>1211</v>
      </c>
      <c r="CY137" s="1"/>
      <c r="CZ137" s="1"/>
      <c r="DA137" s="1"/>
      <c r="DB137" s="1"/>
      <c r="DC137" s="1"/>
      <c r="DD137" s="1"/>
      <c r="DE137" s="1"/>
    </row>
    <row r="138" spans="1:109" x14ac:dyDescent="0.2">
      <c r="A138" t="s">
        <v>368</v>
      </c>
      <c r="B138" s="14" t="s">
        <v>382</v>
      </c>
      <c r="C138" s="98" t="s">
        <v>280</v>
      </c>
      <c r="D138" s="12" t="s">
        <v>1209</v>
      </c>
      <c r="E138" s="101">
        <v>0</v>
      </c>
      <c r="F138" s="101">
        <v>0</v>
      </c>
      <c r="G138" s="101">
        <v>0.29513052654439992</v>
      </c>
      <c r="H138" s="101">
        <v>0</v>
      </c>
      <c r="I138" s="101">
        <v>1.1842769474822359</v>
      </c>
      <c r="J138" s="101">
        <v>0</v>
      </c>
      <c r="K138" s="101">
        <v>0.37811251937685841</v>
      </c>
      <c r="L138" s="101">
        <v>0</v>
      </c>
      <c r="M138" s="101">
        <v>14.737376636566353</v>
      </c>
      <c r="N138" s="101">
        <v>0</v>
      </c>
      <c r="O138" s="101">
        <v>0</v>
      </c>
      <c r="P138" s="101">
        <v>0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101">
        <v>0</v>
      </c>
      <c r="Y138" s="101">
        <v>0</v>
      </c>
      <c r="Z138" s="101">
        <v>0</v>
      </c>
      <c r="AA138" s="101">
        <v>24.238326686513243</v>
      </c>
      <c r="AB138" s="101">
        <v>0</v>
      </c>
      <c r="AC138" s="101">
        <v>0</v>
      </c>
      <c r="AD138" s="101">
        <v>0</v>
      </c>
      <c r="AE138" s="101">
        <v>0</v>
      </c>
      <c r="AF138" s="101">
        <v>0</v>
      </c>
      <c r="AG138" s="101">
        <v>0</v>
      </c>
      <c r="AH138" s="101">
        <v>0</v>
      </c>
      <c r="AI138" s="101">
        <v>0.28086212958678258</v>
      </c>
      <c r="AJ138" s="101">
        <v>2.3910829427922891</v>
      </c>
      <c r="AK138" s="101">
        <v>0.85715517302233613</v>
      </c>
      <c r="AL138" s="101">
        <v>0.79809151930040978</v>
      </c>
      <c r="AM138" s="101">
        <v>0</v>
      </c>
      <c r="AN138" s="101">
        <v>0</v>
      </c>
      <c r="AO138" s="101">
        <v>0</v>
      </c>
      <c r="AP138" s="101">
        <v>0</v>
      </c>
      <c r="AQ138" s="101">
        <v>0</v>
      </c>
      <c r="AR138" s="101">
        <v>0</v>
      </c>
      <c r="AS138" s="101">
        <v>0</v>
      </c>
      <c r="AT138" s="101">
        <v>0</v>
      </c>
      <c r="AU138" s="101">
        <v>0</v>
      </c>
      <c r="AV138" s="101">
        <v>0</v>
      </c>
      <c r="AW138" s="101">
        <v>0</v>
      </c>
      <c r="AX138" s="101">
        <v>0</v>
      </c>
      <c r="AY138" s="101">
        <v>0</v>
      </c>
      <c r="AZ138" s="101">
        <v>0</v>
      </c>
      <c r="BA138" s="101">
        <v>16.494154237766459</v>
      </c>
      <c r="BB138" s="101">
        <v>0</v>
      </c>
      <c r="BC138" s="101">
        <v>0</v>
      </c>
      <c r="BD138" s="101">
        <v>0</v>
      </c>
      <c r="BE138" s="101">
        <v>0</v>
      </c>
      <c r="BF138" s="101">
        <v>0</v>
      </c>
      <c r="BG138" s="101">
        <v>0</v>
      </c>
      <c r="BH138" s="101">
        <v>0.72768824483848227</v>
      </c>
      <c r="BI138" s="101">
        <v>0</v>
      </c>
      <c r="BJ138" s="101">
        <v>0</v>
      </c>
      <c r="BK138" s="101">
        <v>0</v>
      </c>
      <c r="BL138" s="101">
        <v>0</v>
      </c>
      <c r="BM138" s="101">
        <v>0</v>
      </c>
      <c r="BN138" s="101">
        <v>0</v>
      </c>
      <c r="BO138" s="101">
        <v>0</v>
      </c>
      <c r="BP138" s="101">
        <v>11.586464007367896</v>
      </c>
      <c r="BQ138" s="101">
        <v>2.806593681563323</v>
      </c>
      <c r="BR138" s="101">
        <v>0</v>
      </c>
      <c r="BS138" s="101">
        <v>0</v>
      </c>
      <c r="BT138" s="101">
        <v>0</v>
      </c>
      <c r="BU138" s="101">
        <v>0</v>
      </c>
      <c r="BV138" s="101">
        <v>2.6421676788967847</v>
      </c>
      <c r="BW138" s="101">
        <v>0</v>
      </c>
      <c r="BX138" s="101">
        <v>4.6458065707019331</v>
      </c>
      <c r="BY138" s="101">
        <v>7.7820963459236143</v>
      </c>
      <c r="BZ138" s="101">
        <v>0</v>
      </c>
      <c r="CA138" s="101">
        <v>0</v>
      </c>
      <c r="CB138" s="101">
        <v>0</v>
      </c>
      <c r="CC138" s="101">
        <v>4.3023722636781718</v>
      </c>
      <c r="CD138" s="101">
        <v>0.12788989483590665</v>
      </c>
      <c r="CE138" s="101">
        <v>0</v>
      </c>
      <c r="CF138" s="101">
        <v>1.4855654137662389</v>
      </c>
      <c r="CG138" s="101">
        <v>0</v>
      </c>
      <c r="CH138" s="101">
        <v>0</v>
      </c>
      <c r="CI138" s="101">
        <v>0</v>
      </c>
      <c r="CJ138" s="101">
        <v>0</v>
      </c>
      <c r="CK138" s="101">
        <v>2.2387865794762463</v>
      </c>
      <c r="CL138" s="101">
        <v>0</v>
      </c>
      <c r="CM138" s="101">
        <v>99.999999999999943</v>
      </c>
      <c r="CN138">
        <v>1.4719500000000001E-3</v>
      </c>
      <c r="CY138" s="1"/>
      <c r="CZ138" s="1"/>
      <c r="DA138" s="1"/>
      <c r="DB138" s="1"/>
      <c r="DC138" s="1"/>
      <c r="DD138" s="1"/>
      <c r="DE138" s="1"/>
    </row>
    <row r="139" spans="1:109" x14ac:dyDescent="0.2">
      <c r="A139" t="s">
        <v>368</v>
      </c>
      <c r="B139" s="14" t="s">
        <v>386</v>
      </c>
      <c r="C139" s="98" t="s">
        <v>279</v>
      </c>
      <c r="D139" s="12" t="s">
        <v>1209</v>
      </c>
      <c r="E139" s="101">
        <v>0</v>
      </c>
      <c r="F139" s="101">
        <v>0</v>
      </c>
      <c r="G139" s="101">
        <v>0</v>
      </c>
      <c r="H139" s="101">
        <v>0</v>
      </c>
      <c r="I139" s="101">
        <v>0</v>
      </c>
      <c r="J139" s="101">
        <v>0</v>
      </c>
      <c r="K139" s="101">
        <v>0</v>
      </c>
      <c r="L139" s="101">
        <v>0</v>
      </c>
      <c r="M139" s="101">
        <v>6.6145702055582261</v>
      </c>
      <c r="N139" s="101">
        <v>0</v>
      </c>
      <c r="O139" s="101">
        <v>0</v>
      </c>
      <c r="P139" s="101">
        <v>0</v>
      </c>
      <c r="Q139" s="101">
        <v>0</v>
      </c>
      <c r="R139" s="101">
        <v>0</v>
      </c>
      <c r="S139" s="101">
        <v>0</v>
      </c>
      <c r="T139" s="101">
        <v>0.7679479547258613</v>
      </c>
      <c r="U139" s="101">
        <v>0</v>
      </c>
      <c r="V139" s="101">
        <v>0</v>
      </c>
      <c r="W139" s="101">
        <v>0</v>
      </c>
      <c r="X139" s="101">
        <v>0</v>
      </c>
      <c r="Y139" s="101">
        <v>0</v>
      </c>
      <c r="Z139" s="101">
        <v>0</v>
      </c>
      <c r="AA139" s="101">
        <v>18.916795284205847</v>
      </c>
      <c r="AB139" s="101">
        <v>0</v>
      </c>
      <c r="AC139" s="101">
        <v>0</v>
      </c>
      <c r="AD139" s="101">
        <v>0</v>
      </c>
      <c r="AE139" s="101">
        <v>0</v>
      </c>
      <c r="AF139" s="101">
        <v>0</v>
      </c>
      <c r="AG139" s="101">
        <v>3.4343980567231167</v>
      </c>
      <c r="AH139" s="101">
        <v>0</v>
      </c>
      <c r="AI139" s="101">
        <v>4.9855668806805911</v>
      </c>
      <c r="AJ139" s="101">
        <v>2.0650701303552568</v>
      </c>
      <c r="AK139" s="101">
        <v>2.9117130318889268</v>
      </c>
      <c r="AL139" s="101">
        <v>0</v>
      </c>
      <c r="AM139" s="101">
        <v>0</v>
      </c>
      <c r="AN139" s="101">
        <v>0</v>
      </c>
      <c r="AO139" s="101">
        <v>0</v>
      </c>
      <c r="AP139" s="101">
        <v>0</v>
      </c>
      <c r="AQ139" s="101">
        <v>0</v>
      </c>
      <c r="AR139" s="101">
        <v>2.1281694954494452</v>
      </c>
      <c r="AS139" s="101">
        <v>0</v>
      </c>
      <c r="AT139" s="101">
        <v>0</v>
      </c>
      <c r="AU139" s="101">
        <v>0</v>
      </c>
      <c r="AV139" s="101">
        <v>0</v>
      </c>
      <c r="AW139" s="101">
        <v>0</v>
      </c>
      <c r="AX139" s="101">
        <v>0</v>
      </c>
      <c r="AY139" s="101">
        <v>0</v>
      </c>
      <c r="AZ139" s="101">
        <v>0</v>
      </c>
      <c r="BA139" s="101">
        <v>23.936815852304342</v>
      </c>
      <c r="BB139" s="101">
        <v>0</v>
      </c>
      <c r="BC139" s="101">
        <v>0</v>
      </c>
      <c r="BD139" s="101">
        <v>0</v>
      </c>
      <c r="BE139" s="101">
        <v>0</v>
      </c>
      <c r="BF139" s="101">
        <v>0</v>
      </c>
      <c r="BG139" s="101">
        <v>0</v>
      </c>
      <c r="BH139" s="101">
        <v>0</v>
      </c>
      <c r="BI139" s="101">
        <v>0</v>
      </c>
      <c r="BJ139" s="101">
        <v>0</v>
      </c>
      <c r="BK139" s="101">
        <v>0</v>
      </c>
      <c r="BL139" s="101">
        <v>0</v>
      </c>
      <c r="BM139" s="101">
        <v>0</v>
      </c>
      <c r="BN139" s="101">
        <v>0</v>
      </c>
      <c r="BO139" s="101">
        <v>0</v>
      </c>
      <c r="BP139" s="101">
        <v>3.3817674499286454</v>
      </c>
      <c r="BQ139" s="101">
        <v>8.4875816434080473</v>
      </c>
      <c r="BR139" s="101">
        <v>0</v>
      </c>
      <c r="BS139" s="101">
        <v>0</v>
      </c>
      <c r="BT139" s="101">
        <v>0</v>
      </c>
      <c r="BU139" s="101">
        <v>0.60414056886486855</v>
      </c>
      <c r="BV139" s="101">
        <v>0</v>
      </c>
      <c r="BW139" s="101">
        <v>0</v>
      </c>
      <c r="BX139" s="101">
        <v>8.819768250946403</v>
      </c>
      <c r="BY139" s="101">
        <v>4.0055548665614769</v>
      </c>
      <c r="BZ139" s="101">
        <v>1.0715060935056868</v>
      </c>
      <c r="CA139" s="101">
        <v>0</v>
      </c>
      <c r="CB139" s="101">
        <v>0</v>
      </c>
      <c r="CC139" s="101">
        <v>2.0358149701752239</v>
      </c>
      <c r="CD139" s="101">
        <v>1.0896113090582806</v>
      </c>
      <c r="CE139" s="101">
        <v>0</v>
      </c>
      <c r="CF139" s="101">
        <v>4.7432079556597309</v>
      </c>
      <c r="CG139" s="101">
        <v>0</v>
      </c>
      <c r="CH139" s="101">
        <v>0</v>
      </c>
      <c r="CI139" s="101">
        <v>0</v>
      </c>
      <c r="CJ139" s="101">
        <v>0</v>
      </c>
      <c r="CK139" s="101">
        <v>0</v>
      </c>
      <c r="CL139" s="101">
        <v>0</v>
      </c>
      <c r="CM139" s="101">
        <v>99.999999999999986</v>
      </c>
      <c r="CN139">
        <v>1.5038300000000001E-3</v>
      </c>
      <c r="CY139" s="1"/>
      <c r="CZ139" s="1"/>
      <c r="DA139" s="1"/>
      <c r="DB139" s="1"/>
      <c r="DC139" s="1"/>
      <c r="DD139" s="1"/>
      <c r="DE139" s="1"/>
    </row>
    <row r="140" spans="1:109" x14ac:dyDescent="0.2">
      <c r="A140" t="s">
        <v>368</v>
      </c>
      <c r="B140" s="14" t="s">
        <v>388</v>
      </c>
      <c r="C140" s="98" t="s">
        <v>278</v>
      </c>
      <c r="D140" s="12" t="s">
        <v>1209</v>
      </c>
      <c r="E140" s="101">
        <v>0</v>
      </c>
      <c r="F140" s="101">
        <v>0</v>
      </c>
      <c r="G140" s="101">
        <v>0</v>
      </c>
      <c r="H140" s="101">
        <v>0</v>
      </c>
      <c r="I140" s="101">
        <v>2.9154732888029096</v>
      </c>
      <c r="J140" s="101">
        <v>0</v>
      </c>
      <c r="K140" s="101">
        <v>2.2587701470180961</v>
      </c>
      <c r="L140" s="101">
        <v>0</v>
      </c>
      <c r="M140" s="101">
        <v>15.617304675481767</v>
      </c>
      <c r="N140" s="101">
        <v>0</v>
      </c>
      <c r="O140" s="101">
        <v>0</v>
      </c>
      <c r="P140" s="101">
        <v>0</v>
      </c>
      <c r="Q140" s="101">
        <v>0</v>
      </c>
      <c r="R140" s="101">
        <v>0</v>
      </c>
      <c r="S140" s="101">
        <v>0</v>
      </c>
      <c r="T140" s="101">
        <v>0</v>
      </c>
      <c r="U140" s="101">
        <v>0</v>
      </c>
      <c r="V140" s="101">
        <v>0</v>
      </c>
      <c r="W140" s="101">
        <v>0</v>
      </c>
      <c r="X140" s="101">
        <v>0</v>
      </c>
      <c r="Y140" s="101">
        <v>0</v>
      </c>
      <c r="Z140" s="101">
        <v>0</v>
      </c>
      <c r="AA140" s="101">
        <v>18.25984165561691</v>
      </c>
      <c r="AB140" s="101">
        <v>0</v>
      </c>
      <c r="AC140" s="101">
        <v>0</v>
      </c>
      <c r="AD140" s="101">
        <v>0</v>
      </c>
      <c r="AE140" s="101">
        <v>0</v>
      </c>
      <c r="AF140" s="101">
        <v>0</v>
      </c>
      <c r="AG140" s="101">
        <v>1.7157461552252977</v>
      </c>
      <c r="AH140" s="101">
        <v>0</v>
      </c>
      <c r="AI140" s="101">
        <v>4.5327329635974367</v>
      </c>
      <c r="AJ140" s="101">
        <v>1.5314210917734932</v>
      </c>
      <c r="AK140" s="101">
        <v>0</v>
      </c>
      <c r="AL140" s="101">
        <v>0</v>
      </c>
      <c r="AM140" s="101">
        <v>0</v>
      </c>
      <c r="AN140" s="101">
        <v>0</v>
      </c>
      <c r="AO140" s="101">
        <v>0</v>
      </c>
      <c r="AP140" s="101">
        <v>0</v>
      </c>
      <c r="AQ140" s="101">
        <v>1.092163033083998</v>
      </c>
      <c r="AR140" s="101">
        <v>0.20130287168649585</v>
      </c>
      <c r="AS140" s="101">
        <v>0</v>
      </c>
      <c r="AT140" s="101">
        <v>0</v>
      </c>
      <c r="AU140" s="101">
        <v>0</v>
      </c>
      <c r="AV140" s="101">
        <v>0</v>
      </c>
      <c r="AW140" s="101">
        <v>0</v>
      </c>
      <c r="AX140" s="101">
        <v>0</v>
      </c>
      <c r="AY140" s="101">
        <v>0</v>
      </c>
      <c r="AZ140" s="101">
        <v>0</v>
      </c>
      <c r="BA140" s="101">
        <v>21.690840204306767</v>
      </c>
      <c r="BB140" s="101">
        <v>0</v>
      </c>
      <c r="BC140" s="101">
        <v>0</v>
      </c>
      <c r="BD140" s="101">
        <v>0</v>
      </c>
      <c r="BE140" s="101">
        <v>0</v>
      </c>
      <c r="BF140" s="101">
        <v>0.36948572372947774</v>
      </c>
      <c r="BG140" s="101">
        <v>0</v>
      </c>
      <c r="BH140" s="101">
        <v>0</v>
      </c>
      <c r="BI140" s="101">
        <v>0</v>
      </c>
      <c r="BJ140" s="101">
        <v>0</v>
      </c>
      <c r="BK140" s="101">
        <v>0</v>
      </c>
      <c r="BL140" s="101">
        <v>0</v>
      </c>
      <c r="BM140" s="101">
        <v>0</v>
      </c>
      <c r="BN140" s="101">
        <v>0</v>
      </c>
      <c r="BO140" s="101">
        <v>0</v>
      </c>
      <c r="BP140" s="101">
        <v>9.7938025059609597</v>
      </c>
      <c r="BQ140" s="101">
        <v>4.0412501032911628E-2</v>
      </c>
      <c r="BR140" s="101">
        <v>0</v>
      </c>
      <c r="BS140" s="101">
        <v>0</v>
      </c>
      <c r="BT140" s="101">
        <v>0</v>
      </c>
      <c r="BU140" s="101">
        <v>0</v>
      </c>
      <c r="BV140" s="101">
        <v>0</v>
      </c>
      <c r="BW140" s="101">
        <v>0</v>
      </c>
      <c r="BX140" s="101">
        <v>4.1619437088196056</v>
      </c>
      <c r="BY140" s="101">
        <v>5.7773924174024307</v>
      </c>
      <c r="BZ140" s="101">
        <v>0</v>
      </c>
      <c r="CA140" s="101">
        <v>0</v>
      </c>
      <c r="CB140" s="101">
        <v>0</v>
      </c>
      <c r="CC140" s="101">
        <v>5.2378247579348161</v>
      </c>
      <c r="CD140" s="101">
        <v>0.46770633244292642</v>
      </c>
      <c r="CE140" s="101">
        <v>0</v>
      </c>
      <c r="CF140" s="101">
        <v>4.3358359660837031</v>
      </c>
      <c r="CG140" s="101">
        <v>0</v>
      </c>
      <c r="CH140" s="101">
        <v>0</v>
      </c>
      <c r="CI140" s="101">
        <v>0</v>
      </c>
      <c r="CJ140" s="101">
        <v>0</v>
      </c>
      <c r="CK140" s="101">
        <v>0</v>
      </c>
      <c r="CL140" s="101">
        <v>0</v>
      </c>
      <c r="CM140" s="101">
        <v>100.00000000000001</v>
      </c>
      <c r="CN140">
        <v>1.2073699999999999E-3</v>
      </c>
      <c r="CY140" s="1"/>
      <c r="CZ140" s="1"/>
      <c r="DA140" s="1"/>
      <c r="DB140" s="1"/>
      <c r="DC140" s="1"/>
      <c r="DD140" s="1"/>
      <c r="DE140" s="1"/>
    </row>
    <row r="141" spans="1:109" x14ac:dyDescent="0.2">
      <c r="A141" t="s">
        <v>368</v>
      </c>
      <c r="B141" s="14" t="s">
        <v>389</v>
      </c>
      <c r="C141" s="98" t="s">
        <v>277</v>
      </c>
      <c r="D141" s="12" t="s">
        <v>1209</v>
      </c>
      <c r="E141" s="101">
        <v>0</v>
      </c>
      <c r="F141" s="101">
        <v>0</v>
      </c>
      <c r="G141" s="101">
        <v>3.9217315193079798E-2</v>
      </c>
      <c r="H141" s="101">
        <v>0</v>
      </c>
      <c r="I141" s="101">
        <v>0.34839046225913439</v>
      </c>
      <c r="J141" s="101">
        <v>0</v>
      </c>
      <c r="K141" s="101">
        <v>7.5650500376269187</v>
      </c>
      <c r="L141" s="101">
        <v>0</v>
      </c>
      <c r="M141" s="101">
        <v>17.405078567475304</v>
      </c>
      <c r="N141" s="101">
        <v>0</v>
      </c>
      <c r="O141" s="101">
        <v>0</v>
      </c>
      <c r="P141" s="101">
        <v>0</v>
      </c>
      <c r="Q141" s="101">
        <v>0</v>
      </c>
      <c r="R141" s="101">
        <v>0</v>
      </c>
      <c r="S141" s="101">
        <v>0</v>
      </c>
      <c r="T141" s="101">
        <v>0</v>
      </c>
      <c r="U141" s="101">
        <v>0</v>
      </c>
      <c r="V141" s="101">
        <v>0</v>
      </c>
      <c r="W141" s="101">
        <v>0</v>
      </c>
      <c r="X141" s="101">
        <v>0</v>
      </c>
      <c r="Y141" s="101">
        <v>0</v>
      </c>
      <c r="Z141" s="101">
        <v>0</v>
      </c>
      <c r="AA141" s="101">
        <v>17.828086707687678</v>
      </c>
      <c r="AB141" s="101">
        <v>0</v>
      </c>
      <c r="AC141" s="101">
        <v>0</v>
      </c>
      <c r="AD141" s="101">
        <v>0</v>
      </c>
      <c r="AE141" s="101">
        <v>0</v>
      </c>
      <c r="AF141" s="101">
        <v>0</v>
      </c>
      <c r="AG141" s="101">
        <v>0</v>
      </c>
      <c r="AH141" s="101">
        <v>0</v>
      </c>
      <c r="AI141" s="101">
        <v>0</v>
      </c>
      <c r="AJ141" s="101">
        <v>1.3531470585703869</v>
      </c>
      <c r="AK141" s="101">
        <v>2.9898712302449328</v>
      </c>
      <c r="AL141" s="101">
        <v>0</v>
      </c>
      <c r="AM141" s="101">
        <v>0.71100094338598863</v>
      </c>
      <c r="AN141" s="101">
        <v>0</v>
      </c>
      <c r="AO141" s="101">
        <v>0</v>
      </c>
      <c r="AP141" s="101">
        <v>0</v>
      </c>
      <c r="AQ141" s="101">
        <v>0</v>
      </c>
      <c r="AR141" s="101">
        <v>0</v>
      </c>
      <c r="AS141" s="101">
        <v>0</v>
      </c>
      <c r="AT141" s="101">
        <v>0</v>
      </c>
      <c r="AU141" s="101">
        <v>0</v>
      </c>
      <c r="AV141" s="101">
        <v>0</v>
      </c>
      <c r="AW141" s="101">
        <v>0</v>
      </c>
      <c r="AX141" s="101">
        <v>0</v>
      </c>
      <c r="AY141" s="101">
        <v>0</v>
      </c>
      <c r="AZ141" s="101">
        <v>0</v>
      </c>
      <c r="BA141" s="101">
        <v>10.901777464937364</v>
      </c>
      <c r="BB141" s="101">
        <v>0</v>
      </c>
      <c r="BC141" s="101">
        <v>0</v>
      </c>
      <c r="BD141" s="101">
        <v>0</v>
      </c>
      <c r="BE141" s="101">
        <v>18.773568277981909</v>
      </c>
      <c r="BF141" s="101">
        <v>0</v>
      </c>
      <c r="BG141" s="101">
        <v>0</v>
      </c>
      <c r="BH141" s="101">
        <v>0</v>
      </c>
      <c r="BI141" s="101">
        <v>0</v>
      </c>
      <c r="BJ141" s="101">
        <v>0</v>
      </c>
      <c r="BK141" s="101">
        <v>0</v>
      </c>
      <c r="BL141" s="101">
        <v>0</v>
      </c>
      <c r="BM141" s="101">
        <v>0</v>
      </c>
      <c r="BN141" s="101">
        <v>0</v>
      </c>
      <c r="BO141" s="101">
        <v>0</v>
      </c>
      <c r="BP141" s="101">
        <v>0.19511362730602869</v>
      </c>
      <c r="BQ141" s="101">
        <v>0</v>
      </c>
      <c r="BR141" s="101">
        <v>1.4234238886587494</v>
      </c>
      <c r="BS141" s="101">
        <v>0</v>
      </c>
      <c r="BT141" s="101">
        <v>0</v>
      </c>
      <c r="BU141" s="101">
        <v>7.6900365192537179E-2</v>
      </c>
      <c r="BV141" s="101">
        <v>0</v>
      </c>
      <c r="BW141" s="101">
        <v>0</v>
      </c>
      <c r="BX141" s="101">
        <v>4.4128086445739969</v>
      </c>
      <c r="BY141" s="101">
        <v>6.9502213271094559</v>
      </c>
      <c r="BZ141" s="101">
        <v>0</v>
      </c>
      <c r="CA141" s="101">
        <v>0</v>
      </c>
      <c r="CB141" s="101">
        <v>0</v>
      </c>
      <c r="CC141" s="101">
        <v>4.5660480584248191</v>
      </c>
      <c r="CD141" s="101">
        <v>0.49021643991349745</v>
      </c>
      <c r="CE141" s="101">
        <v>0</v>
      </c>
      <c r="CF141" s="101">
        <v>3.9700795834582263</v>
      </c>
      <c r="CG141" s="101">
        <v>0</v>
      </c>
      <c r="CH141" s="101">
        <v>0</v>
      </c>
      <c r="CI141" s="101">
        <v>0</v>
      </c>
      <c r="CJ141" s="101">
        <v>0</v>
      </c>
      <c r="CK141" s="101">
        <v>0</v>
      </c>
      <c r="CL141" s="101">
        <v>0</v>
      </c>
      <c r="CM141" s="101">
        <v>100.00000000000001</v>
      </c>
      <c r="CN141">
        <v>1.3590500000000001E-3</v>
      </c>
      <c r="CY141" s="1"/>
      <c r="CZ141" s="1"/>
      <c r="DA141" s="1"/>
      <c r="DB141" s="1"/>
      <c r="DC141" s="1"/>
      <c r="DD141" s="1"/>
      <c r="DE141" s="1"/>
    </row>
    <row r="142" spans="1:109" x14ac:dyDescent="0.2">
      <c r="A142" t="s">
        <v>368</v>
      </c>
      <c r="B142" s="14" t="s">
        <v>390</v>
      </c>
      <c r="C142" s="98" t="s">
        <v>276</v>
      </c>
      <c r="D142" s="12" t="s">
        <v>1209</v>
      </c>
      <c r="E142" s="101">
        <v>0</v>
      </c>
      <c r="F142" s="101">
        <v>0</v>
      </c>
      <c r="G142" s="101">
        <v>0</v>
      </c>
      <c r="H142" s="101">
        <v>0</v>
      </c>
      <c r="I142" s="101">
        <v>0</v>
      </c>
      <c r="J142" s="101">
        <v>0</v>
      </c>
      <c r="K142" s="101">
        <v>1.4202853487226843</v>
      </c>
      <c r="L142" s="101">
        <v>0</v>
      </c>
      <c r="M142" s="101">
        <v>16.737681674220237</v>
      </c>
      <c r="N142" s="101">
        <v>0</v>
      </c>
      <c r="O142" s="101">
        <v>0</v>
      </c>
      <c r="P142" s="101">
        <v>0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101">
        <v>0</v>
      </c>
      <c r="Y142" s="101">
        <v>0</v>
      </c>
      <c r="Z142" s="101">
        <v>0</v>
      </c>
      <c r="AA142" s="101">
        <v>19.906753493098936</v>
      </c>
      <c r="AB142" s="101">
        <v>0</v>
      </c>
      <c r="AC142" s="101">
        <v>0</v>
      </c>
      <c r="AD142" s="101">
        <v>0</v>
      </c>
      <c r="AE142" s="101">
        <v>0</v>
      </c>
      <c r="AF142" s="101">
        <v>0</v>
      </c>
      <c r="AG142" s="101">
        <v>0</v>
      </c>
      <c r="AH142" s="101">
        <v>0</v>
      </c>
      <c r="AI142" s="101">
        <v>1.8872994472344162</v>
      </c>
      <c r="AJ142" s="101">
        <v>1.4328673450375806</v>
      </c>
      <c r="AK142" s="101">
        <v>0.68231425898251308</v>
      </c>
      <c r="AL142" s="101">
        <v>0.31462391961543151</v>
      </c>
      <c r="AM142" s="101">
        <v>0.23905792998302605</v>
      </c>
      <c r="AN142" s="101">
        <v>3.9030092686238018</v>
      </c>
      <c r="AO142" s="101">
        <v>0</v>
      </c>
      <c r="AP142" s="101">
        <v>0</v>
      </c>
      <c r="AQ142" s="101">
        <v>3.9411253162836342E-2</v>
      </c>
      <c r="AR142" s="101">
        <v>0</v>
      </c>
      <c r="AS142" s="101">
        <v>0</v>
      </c>
      <c r="AT142" s="101">
        <v>0</v>
      </c>
      <c r="AU142" s="101">
        <v>0</v>
      </c>
      <c r="AV142" s="101">
        <v>0</v>
      </c>
      <c r="AW142" s="101">
        <v>0</v>
      </c>
      <c r="AX142" s="101">
        <v>0</v>
      </c>
      <c r="AY142" s="101">
        <v>0</v>
      </c>
      <c r="AZ142" s="101">
        <v>0</v>
      </c>
      <c r="BA142" s="101">
        <v>13.966274950635281</v>
      </c>
      <c r="BB142" s="101">
        <v>0</v>
      </c>
      <c r="BC142" s="101">
        <v>0</v>
      </c>
      <c r="BD142" s="101">
        <v>0</v>
      </c>
      <c r="BE142" s="101">
        <v>10.585640564308754</v>
      </c>
      <c r="BF142" s="101">
        <v>0.80524776415335098</v>
      </c>
      <c r="BG142" s="101">
        <v>0</v>
      </c>
      <c r="BH142" s="101">
        <v>0</v>
      </c>
      <c r="BI142" s="101">
        <v>0</v>
      </c>
      <c r="BJ142" s="101">
        <v>0</v>
      </c>
      <c r="BK142" s="101">
        <v>0</v>
      </c>
      <c r="BL142" s="101">
        <v>0</v>
      </c>
      <c r="BM142" s="101">
        <v>0</v>
      </c>
      <c r="BN142" s="101">
        <v>0</v>
      </c>
      <c r="BO142" s="101">
        <v>0</v>
      </c>
      <c r="BP142" s="101">
        <v>3.0433258674727681</v>
      </c>
      <c r="BQ142" s="101">
        <v>6.0144162737494256</v>
      </c>
      <c r="BR142" s="101">
        <v>0</v>
      </c>
      <c r="BS142" s="101">
        <v>0</v>
      </c>
      <c r="BT142" s="101">
        <v>0</v>
      </c>
      <c r="BU142" s="101">
        <v>0</v>
      </c>
      <c r="BV142" s="101">
        <v>0</v>
      </c>
      <c r="BW142" s="101">
        <v>0</v>
      </c>
      <c r="BX142" s="101">
        <v>2.1080720359847467</v>
      </c>
      <c r="BY142" s="101">
        <v>10.886202252748713</v>
      </c>
      <c r="BZ142" s="101">
        <v>0</v>
      </c>
      <c r="CA142" s="101">
        <v>0</v>
      </c>
      <c r="CB142" s="101">
        <v>0</v>
      </c>
      <c r="CC142" s="101">
        <v>3.9024911864226</v>
      </c>
      <c r="CD142" s="101">
        <v>0.21330184340900346</v>
      </c>
      <c r="CE142" s="101">
        <v>0</v>
      </c>
      <c r="CF142" s="101">
        <v>1.9117233224339201</v>
      </c>
      <c r="CG142" s="101">
        <v>0</v>
      </c>
      <c r="CH142" s="101">
        <v>0</v>
      </c>
      <c r="CI142" s="101">
        <v>0</v>
      </c>
      <c r="CJ142" s="101">
        <v>0</v>
      </c>
      <c r="CK142" s="101">
        <v>0</v>
      </c>
      <c r="CL142" s="101">
        <v>0</v>
      </c>
      <c r="CM142" s="101">
        <v>100.00000000000003</v>
      </c>
      <c r="CN142">
        <v>1.50164E-3</v>
      </c>
      <c r="CY142" s="1"/>
      <c r="CZ142" s="1"/>
      <c r="DA142" s="1"/>
      <c r="DB142" s="1"/>
      <c r="DC142" s="1"/>
      <c r="DD142" s="1"/>
      <c r="DE142" s="1"/>
    </row>
    <row r="143" spans="1:109" x14ac:dyDescent="0.2">
      <c r="A143" t="s">
        <v>368</v>
      </c>
      <c r="B143" s="14" t="s">
        <v>391</v>
      </c>
      <c r="C143" s="98" t="s">
        <v>275</v>
      </c>
      <c r="D143" s="12" t="s">
        <v>1209</v>
      </c>
      <c r="E143" s="101">
        <v>0</v>
      </c>
      <c r="F143" s="101">
        <v>0</v>
      </c>
      <c r="G143" s="101">
        <v>0</v>
      </c>
      <c r="H143" s="101">
        <v>0</v>
      </c>
      <c r="I143" s="101">
        <v>0</v>
      </c>
      <c r="J143" s="101">
        <v>0</v>
      </c>
      <c r="K143" s="101">
        <v>8.8659122396852386</v>
      </c>
      <c r="L143" s="101">
        <v>0</v>
      </c>
      <c r="M143" s="101">
        <v>8.4378571048060156</v>
      </c>
      <c r="N143" s="101">
        <v>0</v>
      </c>
      <c r="O143" s="101">
        <v>0</v>
      </c>
      <c r="P143" s="101">
        <v>0</v>
      </c>
      <c r="Q143" s="101">
        <v>0</v>
      </c>
      <c r="R143" s="101">
        <v>0</v>
      </c>
      <c r="S143" s="101">
        <v>0</v>
      </c>
      <c r="T143" s="101">
        <v>0.63084760684455621</v>
      </c>
      <c r="U143" s="101">
        <v>6.3084760684455621E-2</v>
      </c>
      <c r="V143" s="101">
        <v>0</v>
      </c>
      <c r="W143" s="101">
        <v>0</v>
      </c>
      <c r="X143" s="101">
        <v>0</v>
      </c>
      <c r="Y143" s="101">
        <v>0</v>
      </c>
      <c r="Z143" s="101">
        <v>0</v>
      </c>
      <c r="AA143" s="101">
        <v>16.683495945151904</v>
      </c>
      <c r="AB143" s="101">
        <v>0</v>
      </c>
      <c r="AC143" s="101">
        <v>0</v>
      </c>
      <c r="AD143" s="101">
        <v>0</v>
      </c>
      <c r="AE143" s="101">
        <v>0</v>
      </c>
      <c r="AF143" s="101">
        <v>0</v>
      </c>
      <c r="AG143" s="101">
        <v>3.0913535426198635</v>
      </c>
      <c r="AH143" s="101">
        <v>0</v>
      </c>
      <c r="AI143" s="101">
        <v>4.4259467019887913</v>
      </c>
      <c r="AJ143" s="101">
        <v>0.91002270650846462</v>
      </c>
      <c r="AK143" s="101">
        <v>5.9080981206348842</v>
      </c>
      <c r="AL143" s="101">
        <v>0</v>
      </c>
      <c r="AM143" s="101">
        <v>0</v>
      </c>
      <c r="AN143" s="101">
        <v>0</v>
      </c>
      <c r="AO143" s="101">
        <v>0</v>
      </c>
      <c r="AP143" s="101">
        <v>0</v>
      </c>
      <c r="AQ143" s="101">
        <v>0</v>
      </c>
      <c r="AR143" s="101">
        <v>1.6558247661558063</v>
      </c>
      <c r="AS143" s="101">
        <v>0</v>
      </c>
      <c r="AT143" s="101">
        <v>0</v>
      </c>
      <c r="AU143" s="101">
        <v>0</v>
      </c>
      <c r="AV143" s="101">
        <v>0</v>
      </c>
      <c r="AW143" s="101">
        <v>0</v>
      </c>
      <c r="AX143" s="101">
        <v>0</v>
      </c>
      <c r="AY143" s="101">
        <v>0</v>
      </c>
      <c r="AZ143" s="101">
        <v>0</v>
      </c>
      <c r="BA143" s="101">
        <v>34.521422983921191</v>
      </c>
      <c r="BB143" s="101">
        <v>0</v>
      </c>
      <c r="BC143" s="101">
        <v>0</v>
      </c>
      <c r="BD143" s="101">
        <v>1.8358666704584277</v>
      </c>
      <c r="BE143" s="101">
        <v>0</v>
      </c>
      <c r="BF143" s="101">
        <v>0</v>
      </c>
      <c r="BG143" s="101">
        <v>0</v>
      </c>
      <c r="BH143" s="101">
        <v>0</v>
      </c>
      <c r="BI143" s="101">
        <v>0</v>
      </c>
      <c r="BJ143" s="101">
        <v>0</v>
      </c>
      <c r="BK143" s="101">
        <v>0</v>
      </c>
      <c r="BL143" s="101">
        <v>0</v>
      </c>
      <c r="BM143" s="101">
        <v>0</v>
      </c>
      <c r="BN143" s="101">
        <v>0</v>
      </c>
      <c r="BO143" s="101">
        <v>0</v>
      </c>
      <c r="BP143" s="101">
        <v>0</v>
      </c>
      <c r="BQ143" s="101">
        <v>0</v>
      </c>
      <c r="BR143" s="101">
        <v>0</v>
      </c>
      <c r="BS143" s="101">
        <v>0</v>
      </c>
      <c r="BT143" s="101">
        <v>0</v>
      </c>
      <c r="BU143" s="101">
        <v>0</v>
      </c>
      <c r="BV143" s="101">
        <v>0</v>
      </c>
      <c r="BW143" s="101">
        <v>0</v>
      </c>
      <c r="BX143" s="101">
        <v>0</v>
      </c>
      <c r="BY143" s="101">
        <v>0</v>
      </c>
      <c r="BZ143" s="101">
        <v>1.3645133601506978</v>
      </c>
      <c r="CA143" s="101">
        <v>0</v>
      </c>
      <c r="CB143" s="101">
        <v>0</v>
      </c>
      <c r="CC143" s="101">
        <v>0</v>
      </c>
      <c r="CD143" s="101">
        <v>0.75557519082639424</v>
      </c>
      <c r="CE143" s="101">
        <v>0</v>
      </c>
      <c r="CF143" s="101">
        <v>0.4945845237661321</v>
      </c>
      <c r="CG143" s="101">
        <v>0</v>
      </c>
      <c r="CH143" s="101">
        <v>0</v>
      </c>
      <c r="CI143" s="101">
        <v>0</v>
      </c>
      <c r="CJ143" s="101">
        <v>0</v>
      </c>
      <c r="CK143" s="101">
        <v>10.355593775797159</v>
      </c>
      <c r="CL143" s="101">
        <v>0</v>
      </c>
      <c r="CM143" s="101">
        <v>99.999999999999986</v>
      </c>
      <c r="CN143">
        <v>2.05865E-3</v>
      </c>
      <c r="CY143" s="1"/>
      <c r="CZ143" s="1"/>
      <c r="DA143" s="1"/>
      <c r="DB143" s="1"/>
      <c r="DC143" s="1"/>
      <c r="DD143" s="1"/>
      <c r="DE143" s="1"/>
    </row>
    <row r="144" spans="1:109" x14ac:dyDescent="0.2">
      <c r="A144" t="s">
        <v>368</v>
      </c>
      <c r="B144" s="14" t="s">
        <v>393</v>
      </c>
      <c r="C144" s="98" t="s">
        <v>394</v>
      </c>
      <c r="D144" s="12" t="s">
        <v>1210</v>
      </c>
      <c r="E144" s="101">
        <v>0</v>
      </c>
      <c r="F144" s="101">
        <v>0</v>
      </c>
      <c r="G144" s="101">
        <v>0</v>
      </c>
      <c r="H144" s="101">
        <v>1.3766910635473026</v>
      </c>
      <c r="I144" s="101">
        <v>0.56573945741193232</v>
      </c>
      <c r="J144" s="101">
        <v>4.1332259182683515</v>
      </c>
      <c r="K144" s="101">
        <v>0</v>
      </c>
      <c r="L144" s="101">
        <v>5.1000623903779072</v>
      </c>
      <c r="M144" s="101">
        <v>26.385072414790667</v>
      </c>
      <c r="N144" s="101">
        <v>0</v>
      </c>
      <c r="O144" s="101">
        <v>0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101">
        <v>0</v>
      </c>
      <c r="Y144" s="101">
        <v>3.7452302383739524</v>
      </c>
      <c r="Z144" s="101">
        <v>3.9430113514728848</v>
      </c>
      <c r="AA144" s="101">
        <v>8.0787244215354317</v>
      </c>
      <c r="AB144" s="101">
        <v>0</v>
      </c>
      <c r="AC144" s="101">
        <v>0</v>
      </c>
      <c r="AD144" s="101">
        <v>0</v>
      </c>
      <c r="AE144" s="101">
        <v>0</v>
      </c>
      <c r="AF144" s="101">
        <v>0</v>
      </c>
      <c r="AG144" s="101">
        <v>0</v>
      </c>
      <c r="AH144" s="101">
        <v>0</v>
      </c>
      <c r="AI144" s="101">
        <v>2.1438547859820591</v>
      </c>
      <c r="AJ144" s="101">
        <v>0</v>
      </c>
      <c r="AK144" s="101">
        <v>3.9368460174478388</v>
      </c>
      <c r="AL144" s="101">
        <v>0</v>
      </c>
      <c r="AM144" s="101">
        <v>5.5509024409594296</v>
      </c>
      <c r="AN144" s="101">
        <v>0.87260494638583497</v>
      </c>
      <c r="AO144" s="101">
        <v>0</v>
      </c>
      <c r="AP144" s="101">
        <v>0</v>
      </c>
      <c r="AQ144" s="101">
        <v>1.2435758970974362E-2</v>
      </c>
      <c r="AR144" s="101">
        <v>0</v>
      </c>
      <c r="AS144" s="101">
        <v>0</v>
      </c>
      <c r="AT144" s="101">
        <v>0</v>
      </c>
      <c r="AU144" s="101">
        <v>10.962033957146499</v>
      </c>
      <c r="AV144" s="101">
        <v>0</v>
      </c>
      <c r="AW144" s="101">
        <v>0</v>
      </c>
      <c r="AX144" s="101">
        <v>0</v>
      </c>
      <c r="AY144" s="101">
        <v>0</v>
      </c>
      <c r="AZ144" s="101">
        <v>0</v>
      </c>
      <c r="BA144" s="101">
        <v>0</v>
      </c>
      <c r="BB144" s="101">
        <v>0</v>
      </c>
      <c r="BC144" s="101">
        <v>0</v>
      </c>
      <c r="BD144" s="101">
        <v>0</v>
      </c>
      <c r="BE144" s="101">
        <v>12.681111240925645</v>
      </c>
      <c r="BF144" s="101">
        <v>0</v>
      </c>
      <c r="BG144" s="101">
        <v>0</v>
      </c>
      <c r="BH144" s="101">
        <v>3.4212349292963689</v>
      </c>
      <c r="BI144" s="101">
        <v>0</v>
      </c>
      <c r="BJ144" s="101">
        <v>0</v>
      </c>
      <c r="BK144" s="101">
        <v>0</v>
      </c>
      <c r="BL144" s="101">
        <v>0</v>
      </c>
      <c r="BM144" s="101">
        <v>0</v>
      </c>
      <c r="BN144" s="101">
        <v>0</v>
      </c>
      <c r="BO144" s="101">
        <v>0</v>
      </c>
      <c r="BP144" s="101">
        <v>0</v>
      </c>
      <c r="BQ144" s="101">
        <v>0</v>
      </c>
      <c r="BR144" s="101">
        <v>0</v>
      </c>
      <c r="BS144" s="101">
        <v>0.50317532918049512</v>
      </c>
      <c r="BT144" s="101">
        <v>0</v>
      </c>
      <c r="BU144" s="101">
        <v>0</v>
      </c>
      <c r="BV144" s="101">
        <v>2.8111807323671369</v>
      </c>
      <c r="BW144" s="101">
        <v>0</v>
      </c>
      <c r="BX144" s="101">
        <v>0</v>
      </c>
      <c r="BY144" s="101">
        <v>0</v>
      </c>
      <c r="BZ144" s="101">
        <v>0.84195342779540505</v>
      </c>
      <c r="CA144" s="101">
        <v>1.3471254844726479</v>
      </c>
      <c r="CB144" s="101">
        <v>0</v>
      </c>
      <c r="CC144" s="101">
        <v>0.79329633142728284</v>
      </c>
      <c r="CD144" s="101">
        <v>0</v>
      </c>
      <c r="CE144" s="101">
        <v>0</v>
      </c>
      <c r="CF144" s="101">
        <v>0.79448736186393965</v>
      </c>
      <c r="CG144" s="101">
        <v>0</v>
      </c>
      <c r="CH144" s="101">
        <v>0</v>
      </c>
      <c r="CI144" s="101">
        <v>0</v>
      </c>
      <c r="CJ144" s="101">
        <v>0</v>
      </c>
      <c r="CK144" s="101">
        <v>0</v>
      </c>
      <c r="CL144" s="101">
        <v>0</v>
      </c>
      <c r="CM144" s="101">
        <v>99.999999999999986</v>
      </c>
      <c r="CN144">
        <v>2.2605400000000001E-3</v>
      </c>
      <c r="CY144" s="1"/>
      <c r="CZ144" s="1"/>
      <c r="DA144" s="1"/>
      <c r="DB144" s="1"/>
      <c r="DC144" s="1"/>
      <c r="DD144" s="1"/>
      <c r="DE144" s="1"/>
    </row>
    <row r="145" spans="1:109" x14ac:dyDescent="0.2">
      <c r="A145" t="s">
        <v>368</v>
      </c>
      <c r="B145" s="14" t="s">
        <v>395</v>
      </c>
      <c r="C145" s="98" t="s">
        <v>396</v>
      </c>
      <c r="D145" s="12" t="s">
        <v>1211</v>
      </c>
      <c r="CY145" s="1"/>
      <c r="CZ145" s="1"/>
      <c r="DA145" s="1"/>
      <c r="DB145" s="1"/>
      <c r="DC145" s="1"/>
      <c r="DD145" s="1"/>
      <c r="DE145" s="1"/>
    </row>
    <row r="146" spans="1:109" x14ac:dyDescent="0.2">
      <c r="A146" s="19" t="s">
        <v>397</v>
      </c>
      <c r="B146" s="86" t="s">
        <v>399</v>
      </c>
      <c r="C146" s="121" t="s">
        <v>400</v>
      </c>
      <c r="D146" s="116" t="s">
        <v>1210</v>
      </c>
      <c r="E146" s="137">
        <v>0</v>
      </c>
      <c r="F146" s="137">
        <v>0</v>
      </c>
      <c r="G146" s="137">
        <v>1.4778780829552152</v>
      </c>
      <c r="H146" s="137">
        <v>0</v>
      </c>
      <c r="I146" s="137">
        <v>0</v>
      </c>
      <c r="J146" s="137">
        <v>0</v>
      </c>
      <c r="K146" s="137">
        <v>1.0796824897812485</v>
      </c>
      <c r="L146" s="137">
        <v>5.3336482128706004</v>
      </c>
      <c r="M146" s="137">
        <v>4.9310235816193586</v>
      </c>
      <c r="N146" s="137">
        <v>0</v>
      </c>
      <c r="O146" s="137">
        <v>0</v>
      </c>
      <c r="P146" s="137">
        <v>0</v>
      </c>
      <c r="Q146" s="137">
        <v>0</v>
      </c>
      <c r="R146" s="137">
        <v>5.4331762194750493</v>
      </c>
      <c r="S146" s="137">
        <v>0</v>
      </c>
      <c r="T146" s="137">
        <v>0</v>
      </c>
      <c r="U146" s="137">
        <v>0</v>
      </c>
      <c r="V146" s="137">
        <v>0</v>
      </c>
      <c r="W146" s="137">
        <v>0</v>
      </c>
      <c r="X146" s="137">
        <v>0</v>
      </c>
      <c r="Y146" s="137">
        <v>0</v>
      </c>
      <c r="Z146" s="137">
        <v>0</v>
      </c>
      <c r="AA146" s="137">
        <v>4.1330028435260129</v>
      </c>
      <c r="AB146" s="137">
        <v>0</v>
      </c>
      <c r="AC146" s="137">
        <v>0</v>
      </c>
      <c r="AD146" s="137">
        <v>0</v>
      </c>
      <c r="AE146" s="137">
        <v>0</v>
      </c>
      <c r="AF146" s="137">
        <v>0</v>
      </c>
      <c r="AG146" s="137">
        <v>0</v>
      </c>
      <c r="AH146" s="137">
        <v>0</v>
      </c>
      <c r="AI146" s="137">
        <v>0</v>
      </c>
      <c r="AJ146" s="137">
        <v>0.29415498173606769</v>
      </c>
      <c r="AK146" s="137">
        <v>0</v>
      </c>
      <c r="AL146" s="137">
        <v>1.0384005122307889</v>
      </c>
      <c r="AM146" s="137">
        <v>0</v>
      </c>
      <c r="AN146" s="137">
        <v>0.48719418850036206</v>
      </c>
      <c r="AO146" s="137">
        <v>0</v>
      </c>
      <c r="AP146" s="137">
        <v>0</v>
      </c>
      <c r="AQ146" s="137">
        <v>0</v>
      </c>
      <c r="AR146" s="137">
        <v>0</v>
      </c>
      <c r="AS146" s="137">
        <v>0</v>
      </c>
      <c r="AT146" s="137">
        <v>0</v>
      </c>
      <c r="AU146" s="137">
        <v>0</v>
      </c>
      <c r="AV146" s="137">
        <v>0</v>
      </c>
      <c r="AW146" s="137">
        <v>0</v>
      </c>
      <c r="AX146" s="137">
        <v>0</v>
      </c>
      <c r="AY146" s="137">
        <v>0</v>
      </c>
      <c r="AZ146" s="137">
        <v>0</v>
      </c>
      <c r="BA146" s="137">
        <v>2.2816649272246368</v>
      </c>
      <c r="BB146" s="137">
        <v>0</v>
      </c>
      <c r="BC146" s="137">
        <v>0</v>
      </c>
      <c r="BD146" s="137">
        <v>5.9175709216435486</v>
      </c>
      <c r="BE146" s="137">
        <v>0</v>
      </c>
      <c r="BF146" s="137">
        <v>2.2890605851461263</v>
      </c>
      <c r="BG146" s="137">
        <v>0</v>
      </c>
      <c r="BH146" s="137">
        <v>0</v>
      </c>
      <c r="BI146" s="137">
        <v>0</v>
      </c>
      <c r="BJ146" s="137">
        <v>0</v>
      </c>
      <c r="BK146" s="137">
        <v>0</v>
      </c>
      <c r="BL146" s="137">
        <v>0</v>
      </c>
      <c r="BM146" s="137">
        <v>0</v>
      </c>
      <c r="BN146" s="137">
        <v>0</v>
      </c>
      <c r="BO146" s="137">
        <v>0</v>
      </c>
      <c r="BP146" s="137">
        <v>22.924659304602585</v>
      </c>
      <c r="BQ146" s="137">
        <v>0</v>
      </c>
      <c r="BR146" s="137">
        <v>0</v>
      </c>
      <c r="BS146" s="137">
        <v>0</v>
      </c>
      <c r="BT146" s="137">
        <v>0</v>
      </c>
      <c r="BU146" s="137">
        <v>1.0132051352440206</v>
      </c>
      <c r="BV146" s="137">
        <v>0.57812317589440054</v>
      </c>
      <c r="BW146" s="137">
        <v>0</v>
      </c>
      <c r="BX146" s="137">
        <v>0</v>
      </c>
      <c r="BY146" s="137">
        <v>35.787045498171103</v>
      </c>
      <c r="BZ146" s="137">
        <v>0</v>
      </c>
      <c r="CA146" s="137">
        <v>0</v>
      </c>
      <c r="CB146" s="137">
        <v>1.1338337477826608</v>
      </c>
      <c r="CC146" s="137">
        <v>0</v>
      </c>
      <c r="CD146" s="137">
        <v>1.9705041106069534</v>
      </c>
      <c r="CE146" s="137">
        <v>0</v>
      </c>
      <c r="CF146" s="137">
        <v>0.76864702329782686</v>
      </c>
      <c r="CG146" s="137">
        <v>0</v>
      </c>
      <c r="CH146" s="137">
        <v>0</v>
      </c>
      <c r="CI146" s="137">
        <v>0</v>
      </c>
      <c r="CJ146" s="137">
        <v>0</v>
      </c>
      <c r="CK146" s="137">
        <v>1.1275244576914469</v>
      </c>
      <c r="CL146" s="137">
        <v>0</v>
      </c>
      <c r="CM146" s="137">
        <v>100.00000000000001</v>
      </c>
      <c r="CN146" s="19">
        <v>1.5083099999999999E-3</v>
      </c>
      <c r="CY146" s="1"/>
      <c r="CZ146" s="1"/>
      <c r="DA146" s="1"/>
      <c r="DB146" s="1"/>
      <c r="DC146" s="1"/>
      <c r="DD146" s="1"/>
      <c r="DE146" s="1"/>
    </row>
    <row r="147" spans="1:109" x14ac:dyDescent="0.2">
      <c r="CY147" s="1"/>
      <c r="CZ147" s="1"/>
      <c r="DA147" s="1"/>
      <c r="DB147" s="1"/>
      <c r="DC147" s="1"/>
      <c r="DD147" s="1"/>
      <c r="DE147" s="1"/>
    </row>
    <row r="148" spans="1:109" x14ac:dyDescent="0.2">
      <c r="CY148" s="1"/>
      <c r="CZ148" s="1"/>
      <c r="DA148" s="1"/>
      <c r="DB148" s="1"/>
      <c r="DC148" s="1"/>
      <c r="DD148" s="1"/>
      <c r="DE148" s="1"/>
    </row>
    <row r="149" spans="1:109" x14ac:dyDescent="0.2">
      <c r="CY149" s="1"/>
      <c r="CZ149" s="1"/>
      <c r="DA149" s="1"/>
      <c r="DB149" s="1"/>
      <c r="DC149" s="1"/>
      <c r="DD149" s="1"/>
      <c r="DE14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137"/>
  <sheetViews>
    <sheetView zoomScale="87" workbookViewId="0">
      <selection activeCell="A3" sqref="A3"/>
    </sheetView>
  </sheetViews>
  <sheetFormatPr baseColWidth="10" defaultRowHeight="16" x14ac:dyDescent="0.2"/>
  <cols>
    <col min="1" max="1" width="12.33203125" customWidth="1"/>
    <col min="3" max="3" width="23.6640625" bestFit="1" customWidth="1"/>
    <col min="4" max="4" width="62.6640625" customWidth="1"/>
    <col min="6" max="6" width="24.1640625" bestFit="1" customWidth="1"/>
  </cols>
  <sheetData>
    <row r="1" spans="1:36" x14ac:dyDescent="0.2">
      <c r="A1" s="17" t="s">
        <v>1221</v>
      </c>
      <c r="D1" s="109"/>
      <c r="E1" s="94"/>
      <c r="F1" s="94"/>
    </row>
    <row r="2" spans="1:36" x14ac:dyDescent="0.2">
      <c r="A2" s="20" t="s">
        <v>1261</v>
      </c>
      <c r="G2" s="90" t="s">
        <v>1191</v>
      </c>
      <c r="T2" t="s">
        <v>272</v>
      </c>
      <c r="V2" s="1" t="s">
        <v>271</v>
      </c>
      <c r="W2" t="s">
        <v>270</v>
      </c>
      <c r="AE2" s="1"/>
    </row>
    <row r="3" spans="1:36" x14ac:dyDescent="0.2">
      <c r="A3" s="79" t="s">
        <v>409</v>
      </c>
      <c r="B3" s="80" t="s">
        <v>269</v>
      </c>
      <c r="C3" s="81" t="s">
        <v>268</v>
      </c>
      <c r="D3" s="81" t="s">
        <v>267</v>
      </c>
      <c r="E3" s="82" t="s">
        <v>266</v>
      </c>
      <c r="F3" s="83" t="s">
        <v>265</v>
      </c>
      <c r="G3" s="79" t="s">
        <v>264</v>
      </c>
      <c r="H3" s="79" t="s">
        <v>263</v>
      </c>
      <c r="I3" s="79" t="s">
        <v>262</v>
      </c>
      <c r="J3" s="79" t="s">
        <v>261</v>
      </c>
      <c r="K3" s="79" t="s">
        <v>260</v>
      </c>
      <c r="L3" s="79" t="s">
        <v>259</v>
      </c>
      <c r="M3" s="79" t="s">
        <v>258</v>
      </c>
      <c r="N3" s="79" t="s">
        <v>257</v>
      </c>
      <c r="O3" s="79" t="s">
        <v>256</v>
      </c>
      <c r="P3" s="79" t="s">
        <v>255</v>
      </c>
      <c r="Q3" s="79" t="s">
        <v>254</v>
      </c>
      <c r="R3" s="84" t="s">
        <v>253</v>
      </c>
      <c r="S3" s="79" t="s">
        <v>1204</v>
      </c>
      <c r="T3" s="79" t="s">
        <v>252</v>
      </c>
      <c r="U3" s="79" t="s">
        <v>251</v>
      </c>
      <c r="V3" s="79" t="s">
        <v>250</v>
      </c>
      <c r="W3" s="81" t="s">
        <v>249</v>
      </c>
      <c r="X3" s="81" t="s">
        <v>248</v>
      </c>
      <c r="Y3" s="79" t="s">
        <v>247</v>
      </c>
      <c r="Z3" s="79" t="s">
        <v>246</v>
      </c>
      <c r="AE3" s="1"/>
      <c r="AF3" s="1"/>
      <c r="AG3" s="1"/>
      <c r="AH3" s="1"/>
      <c r="AI3" s="1"/>
    </row>
    <row r="4" spans="1:36" x14ac:dyDescent="0.2">
      <c r="A4" s="1" t="s">
        <v>243</v>
      </c>
      <c r="B4" s="12" t="s">
        <v>245</v>
      </c>
      <c r="C4" t="s">
        <v>122</v>
      </c>
      <c r="D4" t="s">
        <v>95</v>
      </c>
      <c r="E4" t="s">
        <v>28</v>
      </c>
      <c r="F4" s="32" t="s">
        <v>33</v>
      </c>
      <c r="G4" s="8">
        <v>69.236643159379412</v>
      </c>
      <c r="H4" s="8">
        <v>1.0011082006850698E-2</v>
      </c>
      <c r="I4" s="8">
        <v>18.200147088454568</v>
      </c>
      <c r="J4" s="8">
        <v>0.27029921418496883</v>
      </c>
      <c r="K4" s="8">
        <v>1.0011082006850698E-2</v>
      </c>
      <c r="L4" s="8">
        <v>1.0011082006850698E-2</v>
      </c>
      <c r="M4" s="8">
        <v>0.38042111626032649</v>
      </c>
      <c r="N4" s="8">
        <v>10.211303646987711</v>
      </c>
      <c r="O4" s="8">
        <v>0.66073141245214617</v>
      </c>
      <c r="P4" s="8">
        <v>0.38042111626032649</v>
      </c>
      <c r="Q4" s="8">
        <v>0.63</v>
      </c>
      <c r="R4" s="2">
        <v>100.00000000000003</v>
      </c>
      <c r="S4" s="8">
        <v>2.62</v>
      </c>
      <c r="T4" s="8">
        <v>1.936073979814408</v>
      </c>
      <c r="U4" s="8" t="s">
        <v>29</v>
      </c>
      <c r="V4" s="1" t="s">
        <v>29</v>
      </c>
      <c r="W4" t="s">
        <v>29</v>
      </c>
      <c r="X4" s="8" t="s">
        <v>29</v>
      </c>
      <c r="Y4" s="8" t="s">
        <v>29</v>
      </c>
      <c r="AD4" s="1"/>
      <c r="AE4" s="1"/>
      <c r="AF4" s="1"/>
      <c r="AG4" s="1"/>
      <c r="AH4" s="1"/>
      <c r="AI4" s="1"/>
      <c r="AJ4" s="1"/>
    </row>
    <row r="5" spans="1:36" x14ac:dyDescent="0.2">
      <c r="A5" s="1" t="s">
        <v>243</v>
      </c>
      <c r="B5" s="12" t="s">
        <v>244</v>
      </c>
      <c r="C5" t="s">
        <v>122</v>
      </c>
      <c r="D5" t="s">
        <v>95</v>
      </c>
      <c r="E5" t="s">
        <v>28</v>
      </c>
      <c r="F5" s="11" t="s">
        <v>33</v>
      </c>
      <c r="G5" s="8">
        <v>67.863951038426833</v>
      </c>
      <c r="H5" s="35">
        <v>0</v>
      </c>
      <c r="I5" s="8">
        <v>19.995986756295782</v>
      </c>
      <c r="J5" s="35">
        <v>0</v>
      </c>
      <c r="K5" s="8">
        <v>1.0033109260559852E-2</v>
      </c>
      <c r="L5" s="35">
        <v>0</v>
      </c>
      <c r="M5" s="8">
        <v>0.10033109260559851</v>
      </c>
      <c r="N5" s="8">
        <v>11.899267583023985</v>
      </c>
      <c r="O5" s="8">
        <v>0.13043042038727806</v>
      </c>
      <c r="P5" s="35">
        <v>0</v>
      </c>
      <c r="Q5" s="35">
        <v>0</v>
      </c>
      <c r="R5" s="2">
        <v>100.00000000000004</v>
      </c>
      <c r="S5" s="8">
        <v>2.62</v>
      </c>
      <c r="T5" s="8">
        <v>0.46039061511086704</v>
      </c>
      <c r="U5" s="8" t="s">
        <v>29</v>
      </c>
      <c r="V5" s="1" t="s">
        <v>29</v>
      </c>
      <c r="W5" t="s">
        <v>29</v>
      </c>
      <c r="X5" s="8" t="s">
        <v>29</v>
      </c>
      <c r="Y5" s="8" t="s">
        <v>29</v>
      </c>
      <c r="AD5" s="1"/>
      <c r="AE5" s="1"/>
      <c r="AF5" s="1"/>
      <c r="AG5" s="1"/>
      <c r="AH5" s="1"/>
      <c r="AI5" s="1"/>
      <c r="AJ5" s="1"/>
    </row>
    <row r="6" spans="1:36" x14ac:dyDescent="0.2">
      <c r="A6" s="1" t="s">
        <v>243</v>
      </c>
      <c r="B6" s="12" t="s">
        <v>242</v>
      </c>
      <c r="C6" t="s">
        <v>122</v>
      </c>
      <c r="D6" t="s">
        <v>19</v>
      </c>
      <c r="E6" t="s">
        <v>28</v>
      </c>
      <c r="F6" s="11" t="s">
        <v>33</v>
      </c>
      <c r="G6" s="8">
        <v>67.619239283558059</v>
      </c>
      <c r="H6" s="8">
        <v>2.0124773596297038E-2</v>
      </c>
      <c r="I6" s="8">
        <v>20.064399275508151</v>
      </c>
      <c r="J6" s="8">
        <v>1.0062386798148519E-2</v>
      </c>
      <c r="K6" s="35">
        <v>0</v>
      </c>
      <c r="L6" s="35">
        <v>0</v>
      </c>
      <c r="M6" s="8">
        <v>0.20124773596297041</v>
      </c>
      <c r="N6" s="8">
        <v>11.944053129402294</v>
      </c>
      <c r="O6" s="8">
        <v>0.14087341517407931</v>
      </c>
      <c r="P6" s="35">
        <v>0</v>
      </c>
      <c r="Q6" s="35">
        <v>0</v>
      </c>
      <c r="R6" s="2">
        <v>100</v>
      </c>
      <c r="S6" s="8">
        <v>2.62</v>
      </c>
      <c r="T6" s="8">
        <v>0.91530273100123261</v>
      </c>
      <c r="U6" s="8" t="s">
        <v>29</v>
      </c>
      <c r="V6" s="1" t="s">
        <v>29</v>
      </c>
      <c r="W6" t="s">
        <v>29</v>
      </c>
      <c r="X6" s="18" t="s">
        <v>29</v>
      </c>
      <c r="Y6" s="18" t="s">
        <v>29</v>
      </c>
      <c r="AD6" s="1"/>
      <c r="AE6" s="1"/>
      <c r="AF6" s="1"/>
      <c r="AG6" s="1"/>
      <c r="AH6" s="1"/>
      <c r="AI6" s="1"/>
      <c r="AJ6" s="1"/>
    </row>
    <row r="7" spans="1:36" x14ac:dyDescent="0.2">
      <c r="A7" s="1" t="s">
        <v>241</v>
      </c>
      <c r="B7" s="12" t="s">
        <v>240</v>
      </c>
      <c r="C7" t="s">
        <v>105</v>
      </c>
      <c r="D7" t="s">
        <v>3</v>
      </c>
      <c r="E7" t="s">
        <v>63</v>
      </c>
      <c r="F7" s="11" t="s">
        <v>212</v>
      </c>
      <c r="G7" s="8">
        <v>26.456812125094938</v>
      </c>
      <c r="H7" s="35">
        <v>0</v>
      </c>
      <c r="I7" s="8">
        <v>51.013187874905064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8">
        <v>22.53</v>
      </c>
      <c r="R7" s="2">
        <v>100</v>
      </c>
      <c r="S7" s="8">
        <v>1.9</v>
      </c>
      <c r="T7" s="8" t="s">
        <v>29</v>
      </c>
      <c r="U7" s="8" t="s">
        <v>29</v>
      </c>
      <c r="V7" s="1" t="s">
        <v>29</v>
      </c>
      <c r="W7" s="18" t="s">
        <v>29</v>
      </c>
      <c r="X7" s="18" t="s">
        <v>29</v>
      </c>
      <c r="Y7" s="18" t="s">
        <v>29</v>
      </c>
      <c r="Z7" t="s">
        <v>410</v>
      </c>
      <c r="AD7" s="1"/>
      <c r="AE7" s="1"/>
      <c r="AF7" s="1"/>
      <c r="AG7" s="1"/>
      <c r="AH7" s="1"/>
      <c r="AI7" s="1"/>
      <c r="AJ7" s="1"/>
    </row>
    <row r="8" spans="1:36" x14ac:dyDescent="0.2">
      <c r="A8" s="1" t="s">
        <v>239</v>
      </c>
      <c r="B8" s="12" t="s">
        <v>238</v>
      </c>
      <c r="C8" t="s">
        <v>105</v>
      </c>
      <c r="D8" t="s">
        <v>3</v>
      </c>
      <c r="E8" t="s">
        <v>63</v>
      </c>
      <c r="F8" s="11" t="s">
        <v>212</v>
      </c>
      <c r="G8" s="8">
        <v>42.925500062110174</v>
      </c>
      <c r="H8" s="35">
        <v>0</v>
      </c>
      <c r="I8" s="8">
        <v>39.584499937889824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8">
        <v>17.489999999999998</v>
      </c>
      <c r="R8" s="2">
        <v>99.999999999999986</v>
      </c>
      <c r="S8" s="8">
        <v>1.9</v>
      </c>
      <c r="T8" s="8" t="s">
        <v>29</v>
      </c>
      <c r="U8" s="8" t="s">
        <v>29</v>
      </c>
      <c r="V8" s="1" t="s">
        <v>29</v>
      </c>
      <c r="W8" s="18" t="s">
        <v>29</v>
      </c>
      <c r="X8" s="18" t="s">
        <v>29</v>
      </c>
      <c r="Y8" s="18" t="s">
        <v>29</v>
      </c>
      <c r="Z8" t="s">
        <v>410</v>
      </c>
      <c r="AD8" s="1"/>
      <c r="AE8" s="1"/>
      <c r="AF8" s="1"/>
      <c r="AG8" s="1"/>
      <c r="AH8" s="1"/>
      <c r="AI8" s="1"/>
      <c r="AJ8" s="1"/>
    </row>
    <row r="9" spans="1:36" x14ac:dyDescent="0.2">
      <c r="A9" s="1" t="s">
        <v>237</v>
      </c>
      <c r="B9" s="12" t="s">
        <v>236</v>
      </c>
      <c r="C9" t="s">
        <v>105</v>
      </c>
      <c r="D9" t="s">
        <v>3</v>
      </c>
      <c r="E9" t="s">
        <v>63</v>
      </c>
      <c r="F9" s="11" t="s">
        <v>212</v>
      </c>
      <c r="G9" s="8">
        <v>70.46467611565896</v>
      </c>
      <c r="H9" s="35">
        <v>0</v>
      </c>
      <c r="I9" s="8">
        <v>10.675323884341031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8">
        <v>18.86</v>
      </c>
      <c r="R9" s="2">
        <v>99.999999999999986</v>
      </c>
      <c r="S9" s="8">
        <v>1.9</v>
      </c>
      <c r="T9" s="8" t="s">
        <v>29</v>
      </c>
      <c r="U9" s="8" t="s">
        <v>29</v>
      </c>
      <c r="V9" s="1" t="s">
        <v>29</v>
      </c>
      <c r="W9" s="18" t="s">
        <v>29</v>
      </c>
      <c r="X9" s="18" t="s">
        <v>29</v>
      </c>
      <c r="Y9" s="18" t="s">
        <v>29</v>
      </c>
      <c r="Z9" t="s">
        <v>411</v>
      </c>
      <c r="AD9" s="1"/>
      <c r="AE9" s="1"/>
      <c r="AF9" s="1"/>
      <c r="AG9" s="1"/>
      <c r="AH9" s="1"/>
      <c r="AI9" s="1"/>
      <c r="AJ9" s="1"/>
    </row>
    <row r="10" spans="1:36" x14ac:dyDescent="0.2">
      <c r="A10" s="1" t="s">
        <v>235</v>
      </c>
      <c r="B10" s="12" t="s">
        <v>234</v>
      </c>
      <c r="C10" t="s">
        <v>54</v>
      </c>
      <c r="D10" t="s">
        <v>29</v>
      </c>
      <c r="E10" t="s">
        <v>28</v>
      </c>
      <c r="F10" s="11" t="s">
        <v>33</v>
      </c>
      <c r="G10" s="8">
        <v>54.587818946326976</v>
      </c>
      <c r="H10" s="35">
        <v>0</v>
      </c>
      <c r="I10" s="8">
        <v>23.155991095721003</v>
      </c>
      <c r="J10" s="35">
        <v>0</v>
      </c>
      <c r="K10" s="35">
        <v>0</v>
      </c>
      <c r="L10" s="35">
        <v>0</v>
      </c>
      <c r="M10" s="35">
        <v>0</v>
      </c>
      <c r="N10" s="8">
        <v>14.07618995795201</v>
      </c>
      <c r="O10" s="35">
        <v>0</v>
      </c>
      <c r="P10" s="35">
        <v>0</v>
      </c>
      <c r="Q10" s="8">
        <v>8.18</v>
      </c>
      <c r="R10" s="2">
        <v>100</v>
      </c>
      <c r="S10" s="8">
        <v>2.2999999999999998</v>
      </c>
      <c r="T10" s="8" t="s">
        <v>29</v>
      </c>
      <c r="U10" s="8" t="s">
        <v>29</v>
      </c>
      <c r="V10" s="1" t="s">
        <v>29</v>
      </c>
      <c r="W10" s="18" t="s">
        <v>29</v>
      </c>
      <c r="X10" s="18" t="s">
        <v>29</v>
      </c>
      <c r="Y10" s="18" t="s">
        <v>29</v>
      </c>
      <c r="Z10" t="s">
        <v>233</v>
      </c>
      <c r="AD10" s="1"/>
      <c r="AE10" s="1"/>
      <c r="AF10" s="1"/>
      <c r="AG10" s="1"/>
      <c r="AH10" s="1"/>
      <c r="AI10" s="1"/>
      <c r="AJ10" s="1"/>
    </row>
    <row r="11" spans="1:36" x14ac:dyDescent="0.2">
      <c r="A11" s="1" t="s">
        <v>231</v>
      </c>
      <c r="B11" s="12" t="s">
        <v>232</v>
      </c>
      <c r="C11" t="s">
        <v>122</v>
      </c>
      <c r="D11" t="s">
        <v>19</v>
      </c>
      <c r="E11" t="s">
        <v>28</v>
      </c>
      <c r="F11" s="11" t="s">
        <v>33</v>
      </c>
      <c r="G11" s="8">
        <v>55.154432410750076</v>
      </c>
      <c r="H11" s="35">
        <v>0</v>
      </c>
      <c r="I11" s="8">
        <v>28.760529482551128</v>
      </c>
      <c r="J11" s="35">
        <v>0</v>
      </c>
      <c r="K11" s="8">
        <v>1.0028078620136377E-2</v>
      </c>
      <c r="L11" s="35">
        <v>0</v>
      </c>
      <c r="M11" s="8">
        <v>9.8977135980746045</v>
      </c>
      <c r="N11" s="8">
        <v>6.0469314079422354</v>
      </c>
      <c r="O11" s="8">
        <v>0.13036502206177292</v>
      </c>
      <c r="P11" s="35">
        <v>0</v>
      </c>
      <c r="Q11" s="35">
        <v>0</v>
      </c>
      <c r="R11" s="2">
        <v>99.999999999999957</v>
      </c>
      <c r="S11" s="8">
        <v>2.67</v>
      </c>
      <c r="T11" s="8">
        <v>47.137499044143034</v>
      </c>
      <c r="U11" s="8" t="s">
        <v>29</v>
      </c>
      <c r="V11" s="1" t="s">
        <v>29</v>
      </c>
      <c r="W11" s="18" t="s">
        <v>29</v>
      </c>
      <c r="X11" s="18" t="s">
        <v>29</v>
      </c>
      <c r="Y11" s="18" t="s">
        <v>29</v>
      </c>
      <c r="AD11" s="1"/>
      <c r="AE11" s="1"/>
      <c r="AF11" s="1"/>
      <c r="AG11" s="1"/>
      <c r="AH11" s="1"/>
      <c r="AI11" s="1"/>
      <c r="AJ11" s="1"/>
    </row>
    <row r="12" spans="1:36" x14ac:dyDescent="0.2">
      <c r="A12" s="1" t="s">
        <v>231</v>
      </c>
      <c r="B12" s="12" t="s">
        <v>230</v>
      </c>
      <c r="C12" t="s">
        <v>122</v>
      </c>
      <c r="D12" t="s">
        <v>95</v>
      </c>
      <c r="E12" t="s">
        <v>28</v>
      </c>
      <c r="F12" s="11" t="s">
        <v>33</v>
      </c>
      <c r="G12" s="8">
        <v>56.893086816720263</v>
      </c>
      <c r="H12" s="35">
        <v>0</v>
      </c>
      <c r="I12" s="8">
        <v>27.32114147909968</v>
      </c>
      <c r="J12" s="8">
        <v>6.0289389067524117E-2</v>
      </c>
      <c r="K12" s="35">
        <v>0</v>
      </c>
      <c r="L12" s="35">
        <v>0</v>
      </c>
      <c r="M12" s="8">
        <v>8.9328778135048239</v>
      </c>
      <c r="N12" s="8">
        <v>6.30024115755627</v>
      </c>
      <c r="O12" s="8">
        <v>0.49236334405144694</v>
      </c>
      <c r="P12" s="35">
        <v>0</v>
      </c>
      <c r="Q12" s="35">
        <v>0</v>
      </c>
      <c r="R12" s="2">
        <v>100</v>
      </c>
      <c r="S12" s="8">
        <v>2.67</v>
      </c>
      <c r="T12" s="8">
        <v>42.69554992613773</v>
      </c>
      <c r="U12" s="8" t="s">
        <v>29</v>
      </c>
      <c r="V12" s="1" t="s">
        <v>29</v>
      </c>
      <c r="W12" s="18" t="s">
        <v>29</v>
      </c>
      <c r="X12" s="18" t="s">
        <v>29</v>
      </c>
      <c r="Y12" s="18" t="s">
        <v>29</v>
      </c>
      <c r="AD12" s="1"/>
      <c r="AE12" s="1"/>
      <c r="AF12" s="1"/>
      <c r="AG12" s="1"/>
      <c r="AH12" s="1"/>
      <c r="AI12" s="1"/>
      <c r="AJ12" s="1"/>
    </row>
    <row r="13" spans="1:36" x14ac:dyDescent="0.2">
      <c r="A13" s="1" t="s">
        <v>229</v>
      </c>
      <c r="B13" s="12" t="s">
        <v>228</v>
      </c>
      <c r="C13" s="1" t="s">
        <v>79</v>
      </c>
      <c r="D13" t="s">
        <v>6</v>
      </c>
      <c r="E13" t="s">
        <v>63</v>
      </c>
      <c r="F13" s="11" t="s">
        <v>78</v>
      </c>
      <c r="G13" s="8">
        <v>58.047599838644594</v>
      </c>
      <c r="H13" s="8">
        <v>0.53448971359419106</v>
      </c>
      <c r="I13" s="8">
        <v>11.395724082291242</v>
      </c>
      <c r="J13" s="8">
        <v>15.389269866881802</v>
      </c>
      <c r="K13" s="8">
        <v>0.18152480839047996</v>
      </c>
      <c r="L13" s="8">
        <v>1.1294876966518757</v>
      </c>
      <c r="M13" s="8">
        <v>7.5534489713594155</v>
      </c>
      <c r="N13" s="8">
        <v>2.7329568374344486</v>
      </c>
      <c r="O13" s="8">
        <v>1.5530455828963285</v>
      </c>
      <c r="P13" s="8">
        <v>1.4824526018555864</v>
      </c>
      <c r="Q13" s="35">
        <v>0</v>
      </c>
      <c r="R13" s="2">
        <v>99.999999999999957</v>
      </c>
      <c r="S13" s="8">
        <v>2.68</v>
      </c>
      <c r="T13" s="8" t="s">
        <v>29</v>
      </c>
      <c r="U13" s="8" t="s">
        <v>29</v>
      </c>
      <c r="V13" s="1" t="s">
        <v>29</v>
      </c>
      <c r="W13" s="18" t="s">
        <v>29</v>
      </c>
      <c r="X13" s="18" t="s">
        <v>29</v>
      </c>
      <c r="Y13" s="18" t="s">
        <v>29</v>
      </c>
      <c r="AD13" s="1"/>
      <c r="AE13" s="1"/>
      <c r="AF13" s="1"/>
      <c r="AG13" s="1"/>
      <c r="AH13" s="1"/>
      <c r="AI13" s="1"/>
      <c r="AJ13" s="1"/>
    </row>
    <row r="14" spans="1:36" x14ac:dyDescent="0.2">
      <c r="A14" s="1" t="s">
        <v>227</v>
      </c>
      <c r="B14" s="12" t="s">
        <v>226</v>
      </c>
      <c r="C14" t="s">
        <v>122</v>
      </c>
      <c r="D14" t="s">
        <v>95</v>
      </c>
      <c r="E14" t="s">
        <v>28</v>
      </c>
      <c r="F14" s="11" t="s">
        <v>33</v>
      </c>
      <c r="G14" s="8">
        <v>43.996333638863419</v>
      </c>
      <c r="H14" s="35">
        <v>0</v>
      </c>
      <c r="I14" s="8">
        <v>36.27660657908136</v>
      </c>
      <c r="J14" s="8">
        <v>0.54995417048579265</v>
      </c>
      <c r="K14" s="8">
        <v>1.0184336490477642E-2</v>
      </c>
      <c r="L14" s="8">
        <v>0.39718912312862803</v>
      </c>
      <c r="M14" s="8">
        <v>17.904063550259693</v>
      </c>
      <c r="N14" s="8">
        <v>0.855484265200122</v>
      </c>
      <c r="O14" s="8">
        <v>1.0184336490477642E-2</v>
      </c>
      <c r="P14" s="35">
        <v>0</v>
      </c>
      <c r="Q14" s="35">
        <v>0</v>
      </c>
      <c r="R14" s="2">
        <v>99.999999999999972</v>
      </c>
      <c r="S14" s="8">
        <v>2.73</v>
      </c>
      <c r="T14" s="8">
        <v>91.982855881373808</v>
      </c>
      <c r="U14" s="8" t="s">
        <v>29</v>
      </c>
      <c r="V14" s="1" t="s">
        <v>29</v>
      </c>
      <c r="W14" s="18" t="s">
        <v>29</v>
      </c>
      <c r="X14" s="18" t="s">
        <v>29</v>
      </c>
      <c r="Y14" s="18" t="s">
        <v>29</v>
      </c>
      <c r="AD14" s="1"/>
      <c r="AE14" s="1"/>
      <c r="AF14" s="1"/>
      <c r="AG14" s="1"/>
      <c r="AH14" s="1"/>
      <c r="AI14" s="1"/>
      <c r="AJ14" s="1"/>
    </row>
    <row r="15" spans="1:36" x14ac:dyDescent="0.2">
      <c r="A15" s="1" t="s">
        <v>225</v>
      </c>
      <c r="B15" s="12" t="s">
        <v>224</v>
      </c>
      <c r="C15" t="s">
        <v>223</v>
      </c>
      <c r="D15" t="s">
        <v>19</v>
      </c>
      <c r="E15" t="s">
        <v>28</v>
      </c>
      <c r="F15" s="11" t="s">
        <v>33</v>
      </c>
      <c r="G15" s="8">
        <v>64.770736733642423</v>
      </c>
      <c r="H15" s="8">
        <v>0.1545595054095826</v>
      </c>
      <c r="I15" s="8">
        <v>20.504894384337959</v>
      </c>
      <c r="J15" s="8">
        <v>0.30911901081916521</v>
      </c>
      <c r="K15" s="8">
        <v>4.121586810922203E-2</v>
      </c>
      <c r="L15" s="8">
        <v>1.0407006697578562</v>
      </c>
      <c r="M15" s="8">
        <v>2.7202472952086536</v>
      </c>
      <c r="N15" s="8">
        <v>5.9453889747552777</v>
      </c>
      <c r="O15" s="8">
        <v>4.4513137557959794</v>
      </c>
      <c r="P15" s="8">
        <v>6.1823802163833042E-2</v>
      </c>
      <c r="Q15" s="35">
        <v>0</v>
      </c>
      <c r="R15" s="2">
        <v>99.999999999999929</v>
      </c>
      <c r="S15" s="8">
        <v>2.58</v>
      </c>
      <c r="T15" s="8" t="s">
        <v>29</v>
      </c>
      <c r="U15" s="8">
        <v>28.223539762600407</v>
      </c>
      <c r="V15" s="1" t="s">
        <v>29</v>
      </c>
      <c r="W15" s="18" t="s">
        <v>29</v>
      </c>
      <c r="X15" s="18" t="s">
        <v>29</v>
      </c>
      <c r="Y15" s="18" t="s">
        <v>29</v>
      </c>
      <c r="AD15" s="1"/>
      <c r="AE15" s="1"/>
      <c r="AF15" s="1"/>
      <c r="AG15" s="1"/>
      <c r="AH15" s="1"/>
      <c r="AI15" s="1"/>
      <c r="AJ15" s="1"/>
    </row>
    <row r="16" spans="1:36" x14ac:dyDescent="0.2">
      <c r="A16" s="1" t="s">
        <v>222</v>
      </c>
      <c r="B16" s="12" t="s">
        <v>221</v>
      </c>
      <c r="C16" t="s">
        <v>220</v>
      </c>
      <c r="D16" t="s">
        <v>71</v>
      </c>
      <c r="E16" t="s">
        <v>28</v>
      </c>
      <c r="F16" s="11" t="s">
        <v>219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8">
        <v>54.239473853891283</v>
      </c>
      <c r="N16" s="35">
        <v>0</v>
      </c>
      <c r="O16" s="35">
        <v>0</v>
      </c>
      <c r="P16" s="8">
        <v>45.760526146108717</v>
      </c>
      <c r="Q16" s="35">
        <v>0</v>
      </c>
      <c r="R16" s="2">
        <v>100</v>
      </c>
      <c r="S16" s="8">
        <v>3.15</v>
      </c>
      <c r="T16" s="8" t="s">
        <v>29</v>
      </c>
      <c r="U16" s="8" t="s">
        <v>29</v>
      </c>
      <c r="V16" s="1" t="s">
        <v>29</v>
      </c>
      <c r="W16" s="18" t="s">
        <v>29</v>
      </c>
      <c r="X16" s="18" t="s">
        <v>29</v>
      </c>
      <c r="Y16" s="18" t="s">
        <v>29</v>
      </c>
      <c r="Z16" s="1" t="s">
        <v>218</v>
      </c>
      <c r="AC16" s="17"/>
      <c r="AD16" s="1"/>
      <c r="AE16" s="1"/>
      <c r="AF16" s="1"/>
      <c r="AG16" s="1"/>
      <c r="AH16" s="1"/>
      <c r="AI16" s="1"/>
      <c r="AJ16" s="1"/>
    </row>
    <row r="17" spans="1:36" x14ac:dyDescent="0.2">
      <c r="A17" s="1" t="s">
        <v>222</v>
      </c>
      <c r="B17" s="12" t="s">
        <v>221</v>
      </c>
      <c r="C17" s="94" t="s">
        <v>220</v>
      </c>
      <c r="D17" t="s">
        <v>71</v>
      </c>
      <c r="E17" t="s">
        <v>28</v>
      </c>
      <c r="F17" s="11" t="s">
        <v>219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8">
        <v>54.239473853891283</v>
      </c>
      <c r="N17" s="35">
        <v>0</v>
      </c>
      <c r="O17" s="35">
        <v>0</v>
      </c>
      <c r="P17" s="8">
        <v>45.760526146108717</v>
      </c>
      <c r="Q17" s="35">
        <v>0</v>
      </c>
      <c r="R17" s="2">
        <v>100</v>
      </c>
      <c r="S17" s="8">
        <v>3.15</v>
      </c>
      <c r="T17" s="8" t="s">
        <v>29</v>
      </c>
      <c r="U17" s="8" t="s">
        <v>29</v>
      </c>
      <c r="V17" s="1" t="s">
        <v>29</v>
      </c>
      <c r="W17" s="18" t="s">
        <v>29</v>
      </c>
      <c r="X17" s="18" t="s">
        <v>29</v>
      </c>
      <c r="Y17" s="18" t="s">
        <v>29</v>
      </c>
      <c r="Z17" s="1" t="s">
        <v>218</v>
      </c>
      <c r="AC17" s="17"/>
      <c r="AD17" s="1"/>
      <c r="AE17" s="1"/>
      <c r="AF17" s="1"/>
      <c r="AG17" s="1"/>
      <c r="AH17" s="1"/>
      <c r="AI17" s="1"/>
      <c r="AJ17" s="1"/>
    </row>
    <row r="18" spans="1:36" x14ac:dyDescent="0.2">
      <c r="A18" s="1" t="s">
        <v>216</v>
      </c>
      <c r="B18" s="12" t="s">
        <v>217</v>
      </c>
      <c r="C18" s="1" t="s">
        <v>92</v>
      </c>
      <c r="D18" t="s">
        <v>1224</v>
      </c>
      <c r="E18" t="s">
        <v>28</v>
      </c>
      <c r="F18" s="11" t="s">
        <v>33</v>
      </c>
      <c r="G18" s="8">
        <v>50.419245358354956</v>
      </c>
      <c r="H18" s="8">
        <v>0.19964064683569574</v>
      </c>
      <c r="I18" s="8">
        <v>1.547215012976642</v>
      </c>
      <c r="J18" s="8">
        <v>16.160910361349572</v>
      </c>
      <c r="K18" s="8">
        <v>0.72868836095028944</v>
      </c>
      <c r="L18" s="8">
        <v>7.5663805150728685</v>
      </c>
      <c r="M18" s="8">
        <v>21.471351567179077</v>
      </c>
      <c r="N18" s="8">
        <v>1.9065681772808944</v>
      </c>
      <c r="O18" s="35">
        <v>0</v>
      </c>
      <c r="P18" s="35">
        <v>0</v>
      </c>
      <c r="Q18" s="35">
        <v>0</v>
      </c>
      <c r="R18" s="2">
        <v>100</v>
      </c>
      <c r="S18" s="8">
        <v>3.4</v>
      </c>
      <c r="T18" s="8" t="s">
        <v>29</v>
      </c>
      <c r="U18" s="8" t="s">
        <v>29</v>
      </c>
      <c r="V18" s="1" t="s">
        <v>29</v>
      </c>
      <c r="W18" s="9">
        <v>0.28304163330684845</v>
      </c>
      <c r="X18" s="9">
        <v>0.23590057788118524</v>
      </c>
      <c r="Y18" s="8">
        <v>0.48105778881196631</v>
      </c>
      <c r="Z18" s="1"/>
      <c r="AD18" s="1"/>
      <c r="AE18" s="1"/>
      <c r="AF18" s="1"/>
      <c r="AG18" s="1"/>
      <c r="AH18" s="1"/>
      <c r="AI18" s="1"/>
      <c r="AJ18" s="1"/>
    </row>
    <row r="19" spans="1:36" x14ac:dyDescent="0.2">
      <c r="A19" s="1" t="s">
        <v>216</v>
      </c>
      <c r="B19" s="12" t="s">
        <v>215</v>
      </c>
      <c r="C19" s="1" t="s">
        <v>92</v>
      </c>
      <c r="D19" t="s">
        <v>1225</v>
      </c>
      <c r="E19" t="s">
        <v>28</v>
      </c>
      <c r="F19" s="11" t="s">
        <v>33</v>
      </c>
      <c r="G19" s="8">
        <v>53.798809403692864</v>
      </c>
      <c r="H19" s="8">
        <v>2.0179598425991322E-2</v>
      </c>
      <c r="I19" s="8">
        <v>0.78700433861366159</v>
      </c>
      <c r="J19" s="8">
        <v>5.9933407325194228</v>
      </c>
      <c r="K19" s="8">
        <v>0.58520835435374829</v>
      </c>
      <c r="L19" s="8">
        <v>14.549490465139746</v>
      </c>
      <c r="M19" s="8">
        <v>23.801836343456767</v>
      </c>
      <c r="N19" s="8">
        <v>0.46413076379780044</v>
      </c>
      <c r="O19" s="35">
        <v>0</v>
      </c>
      <c r="P19" s="35">
        <v>0</v>
      </c>
      <c r="Q19" s="35">
        <v>0</v>
      </c>
      <c r="R19" s="2">
        <v>100</v>
      </c>
      <c r="S19" s="8">
        <v>3.4</v>
      </c>
      <c r="T19" s="8" t="s">
        <v>29</v>
      </c>
      <c r="U19" s="8" t="s">
        <v>29</v>
      </c>
      <c r="V19" s="1" t="s">
        <v>29</v>
      </c>
      <c r="W19" s="9">
        <v>9.6136554494365742E-2</v>
      </c>
      <c r="X19" s="9">
        <v>0.41545471743121876</v>
      </c>
      <c r="Y19" s="8">
        <v>0.48840872807441554</v>
      </c>
      <c r="Z19" s="1"/>
      <c r="AD19" s="1"/>
      <c r="AE19" s="1"/>
      <c r="AF19" s="1"/>
      <c r="AG19" s="1"/>
      <c r="AH19" s="1"/>
      <c r="AI19" s="1"/>
      <c r="AJ19" s="1"/>
    </row>
    <row r="20" spans="1:36" x14ac:dyDescent="0.2">
      <c r="A20" s="1" t="s">
        <v>214</v>
      </c>
      <c r="B20" s="12" t="s">
        <v>213</v>
      </c>
      <c r="C20" s="94" t="s">
        <v>37</v>
      </c>
      <c r="D20" t="s">
        <v>167</v>
      </c>
      <c r="E20" t="s">
        <v>28</v>
      </c>
      <c r="F20" s="11" t="s">
        <v>212</v>
      </c>
      <c r="G20" s="8">
        <v>56.189910122753517</v>
      </c>
      <c r="H20" s="35">
        <v>0</v>
      </c>
      <c r="I20" s="8">
        <v>28.851887504495416</v>
      </c>
      <c r="J20" s="8">
        <v>1.2936478822586983</v>
      </c>
      <c r="K20" s="35">
        <v>0</v>
      </c>
      <c r="L20" s="8">
        <v>0.88120243809202392</v>
      </c>
      <c r="M20" s="8">
        <v>0.21639687371858429</v>
      </c>
      <c r="N20" s="8">
        <v>3.1489835366534429</v>
      </c>
      <c r="O20" s="8">
        <v>0.66640050091297265</v>
      </c>
      <c r="P20" s="35">
        <v>0</v>
      </c>
      <c r="Q20" s="8">
        <v>8.7515711411153561</v>
      </c>
      <c r="R20" s="2">
        <v>100</v>
      </c>
      <c r="S20" s="8">
        <v>2.15</v>
      </c>
      <c r="T20" s="8" t="s">
        <v>29</v>
      </c>
      <c r="U20" s="8" t="s">
        <v>29</v>
      </c>
      <c r="V20" s="1" t="s">
        <v>29</v>
      </c>
      <c r="W20" s="9" t="s">
        <v>29</v>
      </c>
      <c r="X20" s="9" t="s">
        <v>29</v>
      </c>
      <c r="Y20" s="8" t="s">
        <v>29</v>
      </c>
      <c r="Z20" s="1"/>
      <c r="AD20" s="1"/>
      <c r="AE20" s="1"/>
      <c r="AF20" s="1"/>
      <c r="AG20" s="1"/>
      <c r="AH20" s="1"/>
      <c r="AI20" s="1"/>
      <c r="AJ20" s="1"/>
    </row>
    <row r="21" spans="1:36" x14ac:dyDescent="0.2">
      <c r="A21" s="1" t="s">
        <v>211</v>
      </c>
      <c r="B21" s="12" t="s">
        <v>210</v>
      </c>
      <c r="C21" s="94" t="s">
        <v>37</v>
      </c>
      <c r="D21" t="s">
        <v>19</v>
      </c>
      <c r="E21" t="s">
        <v>28</v>
      </c>
      <c r="F21" s="11" t="s">
        <v>188</v>
      </c>
      <c r="G21" s="8">
        <v>40.079302037017889</v>
      </c>
      <c r="H21" s="8">
        <v>2.2283393651121908</v>
      </c>
      <c r="I21" s="8">
        <v>11.501106400579051</v>
      </c>
      <c r="J21" s="8">
        <v>20.198818116016959</v>
      </c>
      <c r="K21" s="8">
        <v>0.8215076000413607</v>
      </c>
      <c r="L21" s="8">
        <v>14.366114155723297</v>
      </c>
      <c r="M21" s="8">
        <v>0.52371109502636737</v>
      </c>
      <c r="N21" s="8">
        <v>0.54424878502740148</v>
      </c>
      <c r="O21" s="8">
        <v>9.0365836004549696</v>
      </c>
      <c r="P21" s="8">
        <v>1.0268845000517009E-2</v>
      </c>
      <c r="Q21" s="8">
        <v>0.69</v>
      </c>
      <c r="R21" s="2">
        <v>100.00000000000001</v>
      </c>
      <c r="S21" s="8">
        <v>3.09</v>
      </c>
      <c r="T21" s="8" t="s">
        <v>29</v>
      </c>
      <c r="U21" s="8" t="s">
        <v>29</v>
      </c>
      <c r="V21" s="1" t="s">
        <v>29</v>
      </c>
      <c r="W21" s="9" t="s">
        <v>29</v>
      </c>
      <c r="X21" s="9" t="s">
        <v>29</v>
      </c>
      <c r="Y21" s="8" t="s">
        <v>29</v>
      </c>
      <c r="Z21" s="1"/>
      <c r="AD21" s="1"/>
      <c r="AE21" s="1"/>
      <c r="AF21" s="1"/>
      <c r="AG21" s="1"/>
      <c r="AH21" s="1"/>
      <c r="AI21" s="1"/>
      <c r="AJ21" s="1"/>
    </row>
    <row r="22" spans="1:36" x14ac:dyDescent="0.2">
      <c r="A22" s="1" t="s">
        <v>209</v>
      </c>
      <c r="B22" s="12" t="s">
        <v>208</v>
      </c>
      <c r="C22" s="1" t="s">
        <v>170</v>
      </c>
      <c r="D22" t="s">
        <v>1224</v>
      </c>
      <c r="E22" t="s">
        <v>28</v>
      </c>
      <c r="F22" s="11" t="s">
        <v>33</v>
      </c>
      <c r="G22" s="8">
        <v>55.408568230385669</v>
      </c>
      <c r="H22" s="8">
        <v>0.15264068383026355</v>
      </c>
      <c r="I22" s="8">
        <v>0.98707642210237079</v>
      </c>
      <c r="J22" s="8">
        <v>14.002238730029507</v>
      </c>
      <c r="K22" s="8">
        <v>0.28492927648315863</v>
      </c>
      <c r="L22" s="8">
        <v>28.370815101251651</v>
      </c>
      <c r="M22" s="8">
        <v>0.7835555103286862</v>
      </c>
      <c r="N22" s="8">
        <v>1.0176045588684237E-2</v>
      </c>
      <c r="O22" s="35">
        <v>0</v>
      </c>
      <c r="P22" s="35">
        <v>0</v>
      </c>
      <c r="Q22" s="35">
        <v>0</v>
      </c>
      <c r="R22" s="2">
        <v>99.999999999999972</v>
      </c>
      <c r="S22" s="8">
        <v>3.35</v>
      </c>
      <c r="T22" s="8" t="s">
        <v>29</v>
      </c>
      <c r="U22" s="8" t="s">
        <v>29</v>
      </c>
      <c r="V22" s="1" t="s">
        <v>29</v>
      </c>
      <c r="W22" s="9">
        <v>0.21374568454828707</v>
      </c>
      <c r="X22" s="9">
        <v>0.77095320275386625</v>
      </c>
      <c r="Y22" s="8">
        <v>1.5301112697846604E-2</v>
      </c>
      <c r="Z22" s="1"/>
      <c r="AD22" s="1"/>
      <c r="AE22" s="1"/>
      <c r="AF22" s="1"/>
      <c r="AG22" s="1"/>
      <c r="AH22" s="1"/>
      <c r="AI22" s="1"/>
      <c r="AJ22" s="1"/>
    </row>
    <row r="23" spans="1:36" x14ac:dyDescent="0.2">
      <c r="A23" s="1" t="s">
        <v>207</v>
      </c>
      <c r="B23" s="12" t="s">
        <v>206</v>
      </c>
      <c r="C23" s="94" t="s">
        <v>122</v>
      </c>
      <c r="D23" t="s">
        <v>19</v>
      </c>
      <c r="E23" t="s">
        <v>28</v>
      </c>
      <c r="F23" s="11" t="s">
        <v>33</v>
      </c>
      <c r="G23" s="8">
        <v>48.961246504194953</v>
      </c>
      <c r="H23" s="8">
        <v>2.9964043148222125E-2</v>
      </c>
      <c r="I23" s="8">
        <v>32.590890930882935</v>
      </c>
      <c r="J23" s="8">
        <v>0.31961646024770263</v>
      </c>
      <c r="K23" s="35">
        <v>0</v>
      </c>
      <c r="L23" s="8">
        <v>8.989212944466636E-2</v>
      </c>
      <c r="M23" s="8">
        <v>15.24170994806232</v>
      </c>
      <c r="N23" s="8">
        <v>2.6767878545745099</v>
      </c>
      <c r="O23" s="8">
        <v>8.989212944466636E-2</v>
      </c>
      <c r="P23" s="35">
        <v>0</v>
      </c>
      <c r="Q23" s="35">
        <v>0</v>
      </c>
      <c r="R23" s="2">
        <v>99.999999999999972</v>
      </c>
      <c r="S23" s="8">
        <v>2.71</v>
      </c>
      <c r="T23" s="8">
        <v>75.477991711577289</v>
      </c>
      <c r="U23" s="8" t="s">
        <v>29</v>
      </c>
      <c r="V23" s="1" t="s">
        <v>29</v>
      </c>
      <c r="W23" s="9" t="s">
        <v>29</v>
      </c>
      <c r="X23" s="9" t="s">
        <v>29</v>
      </c>
      <c r="Y23" s="8" t="s">
        <v>29</v>
      </c>
      <c r="Z23" s="1"/>
      <c r="AD23" s="1"/>
      <c r="AE23" s="1"/>
      <c r="AF23" s="1"/>
      <c r="AG23" s="1"/>
      <c r="AH23" s="1"/>
      <c r="AI23" s="1"/>
      <c r="AJ23" s="1"/>
    </row>
    <row r="24" spans="1:36" x14ac:dyDescent="0.2">
      <c r="A24" s="1" t="s">
        <v>205</v>
      </c>
      <c r="B24" s="12" t="s">
        <v>205</v>
      </c>
      <c r="C24" s="1" t="s">
        <v>79</v>
      </c>
      <c r="D24" t="s">
        <v>134</v>
      </c>
      <c r="E24" t="s">
        <v>28</v>
      </c>
      <c r="F24" s="11" t="s">
        <v>43</v>
      </c>
      <c r="G24" s="8">
        <v>48.99115519156782</v>
      </c>
      <c r="H24" s="8">
        <v>1.2019911312590754</v>
      </c>
      <c r="I24" s="8">
        <v>17.218522955286261</v>
      </c>
      <c r="J24" s="8">
        <v>10.64426578459617</v>
      </c>
      <c r="K24" s="8">
        <v>0.19031526244935365</v>
      </c>
      <c r="L24" s="8">
        <v>6.9915817468236234</v>
      </c>
      <c r="M24" s="8">
        <v>10.006576167731804</v>
      </c>
      <c r="N24" s="8">
        <v>3.0350276064291655</v>
      </c>
      <c r="O24" s="8">
        <v>0.22036504073083052</v>
      </c>
      <c r="P24" s="8">
        <v>0.12019911312590756</v>
      </c>
      <c r="Q24" s="8">
        <v>1.38</v>
      </c>
      <c r="R24" s="2">
        <v>100.00000000000001</v>
      </c>
      <c r="S24" s="8">
        <v>2.72</v>
      </c>
      <c r="T24" s="8" t="s">
        <v>29</v>
      </c>
      <c r="U24" s="8" t="s">
        <v>29</v>
      </c>
      <c r="V24" s="1" t="s">
        <v>29</v>
      </c>
      <c r="W24" s="9" t="s">
        <v>29</v>
      </c>
      <c r="X24" s="9" t="s">
        <v>29</v>
      </c>
      <c r="Y24" s="8" t="s">
        <v>29</v>
      </c>
      <c r="Z24" s="1"/>
      <c r="AD24" s="1"/>
      <c r="AE24" s="1"/>
      <c r="AF24" s="1"/>
      <c r="AG24" s="1"/>
      <c r="AH24" s="1"/>
      <c r="AI24" s="1"/>
      <c r="AJ24" s="1"/>
    </row>
    <row r="25" spans="1:36" x14ac:dyDescent="0.2">
      <c r="A25" s="1" t="s">
        <v>204</v>
      </c>
      <c r="B25" s="12" t="s">
        <v>203</v>
      </c>
      <c r="C25" s="94" t="s">
        <v>37</v>
      </c>
      <c r="D25" t="s">
        <v>19</v>
      </c>
      <c r="E25" t="s">
        <v>28</v>
      </c>
      <c r="F25" s="11" t="s">
        <v>137</v>
      </c>
      <c r="G25" s="8">
        <v>28.653336827393417</v>
      </c>
      <c r="H25" s="8">
        <v>5.0005823433496376E-2</v>
      </c>
      <c r="I25" s="8">
        <v>19.312249010016295</v>
      </c>
      <c r="J25" s="8">
        <v>7.2008385744234769</v>
      </c>
      <c r="K25" s="8">
        <v>0.14001630561378986</v>
      </c>
      <c r="L25" s="8">
        <v>30.483549965059389</v>
      </c>
      <c r="M25" s="8">
        <v>1.0001164686699274E-2</v>
      </c>
      <c r="N25" s="8">
        <v>1.0001164686699274E-2</v>
      </c>
      <c r="O25" s="8">
        <v>1.0001164686699274E-2</v>
      </c>
      <c r="P25" s="35">
        <v>0</v>
      </c>
      <c r="Q25" s="8">
        <v>14.13</v>
      </c>
      <c r="R25" s="2">
        <v>99.999999999999957</v>
      </c>
      <c r="S25" s="8">
        <v>2.6</v>
      </c>
      <c r="T25" s="8" t="s">
        <v>29</v>
      </c>
      <c r="U25" s="8" t="s">
        <v>29</v>
      </c>
      <c r="V25" s="1" t="s">
        <v>29</v>
      </c>
      <c r="W25" s="9" t="s">
        <v>29</v>
      </c>
      <c r="X25" s="9" t="s">
        <v>29</v>
      </c>
      <c r="Y25" s="8" t="s">
        <v>29</v>
      </c>
      <c r="Z25" s="1"/>
      <c r="AD25" s="1"/>
      <c r="AE25" s="1"/>
      <c r="AF25" s="1"/>
      <c r="AG25" s="1"/>
      <c r="AH25" s="1"/>
      <c r="AI25" s="1"/>
      <c r="AJ25" s="1"/>
    </row>
    <row r="26" spans="1:36" x14ac:dyDescent="0.2">
      <c r="A26" s="1" t="s">
        <v>202</v>
      </c>
      <c r="B26" s="12">
        <v>27031</v>
      </c>
      <c r="C26" s="94" t="s">
        <v>54</v>
      </c>
      <c r="D26" s="14" t="s">
        <v>201</v>
      </c>
      <c r="E26" t="s">
        <v>28</v>
      </c>
      <c r="F26" s="11" t="s">
        <v>130</v>
      </c>
      <c r="G26" s="8">
        <v>62.096196271876352</v>
      </c>
      <c r="H26" s="8">
        <v>0.23057999907219182</v>
      </c>
      <c r="I26" s="8">
        <v>12.000185169104938</v>
      </c>
      <c r="J26" s="8">
        <v>1.9123855495062991</v>
      </c>
      <c r="K26" s="8">
        <v>0.11027739086061349</v>
      </c>
      <c r="L26" s="8">
        <v>1.6140599935053428</v>
      </c>
      <c r="M26" s="8">
        <v>0.91229477893780231</v>
      </c>
      <c r="N26" s="8">
        <v>4.0301373750878735</v>
      </c>
      <c r="O26" s="8">
        <v>1.5438834720485886</v>
      </c>
      <c r="P26" s="35">
        <v>0</v>
      </c>
      <c r="Q26" s="8">
        <v>15.55</v>
      </c>
      <c r="R26" s="2">
        <v>100</v>
      </c>
      <c r="S26" s="8">
        <v>2.15</v>
      </c>
      <c r="T26" s="8" t="s">
        <v>29</v>
      </c>
      <c r="U26" s="8" t="s">
        <v>29</v>
      </c>
      <c r="V26" s="1" t="s">
        <v>29</v>
      </c>
      <c r="W26" s="9" t="s">
        <v>29</v>
      </c>
      <c r="X26" s="9" t="s">
        <v>29</v>
      </c>
      <c r="Y26" s="8" t="s">
        <v>29</v>
      </c>
      <c r="Z26" s="1"/>
      <c r="AD26" s="1"/>
      <c r="AE26" s="1"/>
      <c r="AF26" s="1"/>
      <c r="AG26" s="1"/>
      <c r="AH26" s="1"/>
      <c r="AI26" s="1"/>
      <c r="AJ26" s="1"/>
    </row>
    <row r="27" spans="1:36" x14ac:dyDescent="0.2">
      <c r="A27" s="1" t="s">
        <v>200</v>
      </c>
      <c r="B27" s="12" t="s">
        <v>200</v>
      </c>
      <c r="C27" s="1" t="s">
        <v>75</v>
      </c>
      <c r="D27" t="s">
        <v>14</v>
      </c>
      <c r="E27" t="s">
        <v>63</v>
      </c>
      <c r="F27" s="11" t="s">
        <v>199</v>
      </c>
      <c r="G27" s="8">
        <v>100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2">
        <v>100</v>
      </c>
      <c r="S27" s="8">
        <v>2.27</v>
      </c>
      <c r="T27" s="8" t="s">
        <v>29</v>
      </c>
      <c r="U27" s="8" t="s">
        <v>29</v>
      </c>
      <c r="V27" s="1" t="s">
        <v>29</v>
      </c>
      <c r="W27" s="9" t="s">
        <v>29</v>
      </c>
      <c r="X27" s="9" t="s">
        <v>29</v>
      </c>
      <c r="Y27" s="8" t="s">
        <v>29</v>
      </c>
      <c r="Z27" s="1"/>
      <c r="AD27" s="1"/>
      <c r="AE27" s="1"/>
      <c r="AF27" s="1"/>
      <c r="AG27" s="1"/>
      <c r="AH27" s="1"/>
      <c r="AI27" s="1"/>
      <c r="AJ27" s="1"/>
    </row>
    <row r="28" spans="1:36" x14ac:dyDescent="0.2">
      <c r="A28" s="1" t="s">
        <v>198</v>
      </c>
      <c r="B28" s="12" t="s">
        <v>197</v>
      </c>
      <c r="C28" s="1" t="s">
        <v>79</v>
      </c>
      <c r="D28" t="s">
        <v>6</v>
      </c>
      <c r="E28" t="s">
        <v>63</v>
      </c>
      <c r="F28" s="11" t="s">
        <v>78</v>
      </c>
      <c r="G28" s="8">
        <v>67.806438712257531</v>
      </c>
      <c r="H28" s="8">
        <v>0.65986802639472097</v>
      </c>
      <c r="I28" s="8">
        <v>11.707658468306338</v>
      </c>
      <c r="J28" s="8">
        <v>8.0183963207358531</v>
      </c>
      <c r="K28" s="8">
        <v>0.27994401119776041</v>
      </c>
      <c r="L28" s="8">
        <v>0.91981603679264123</v>
      </c>
      <c r="M28" s="8">
        <v>4.4691061787642461</v>
      </c>
      <c r="N28" s="8">
        <v>4.3091381723655253</v>
      </c>
      <c r="O28" s="8">
        <v>1.5696860627874423</v>
      </c>
      <c r="P28" s="8">
        <v>0.25994801039792043</v>
      </c>
      <c r="Q28" s="35">
        <v>0</v>
      </c>
      <c r="R28" s="2">
        <v>99.999999999999957</v>
      </c>
      <c r="S28" s="8">
        <v>2.4900000000000002</v>
      </c>
      <c r="T28" s="8" t="s">
        <v>29</v>
      </c>
      <c r="U28" s="8" t="s">
        <v>29</v>
      </c>
      <c r="V28" s="1" t="s">
        <v>29</v>
      </c>
      <c r="W28" s="9" t="s">
        <v>29</v>
      </c>
      <c r="X28" s="9" t="s">
        <v>29</v>
      </c>
      <c r="Y28" s="8" t="s">
        <v>29</v>
      </c>
      <c r="Z28" s="1"/>
      <c r="AD28" s="1"/>
      <c r="AE28" s="1"/>
      <c r="AF28" s="1"/>
      <c r="AG28" s="1"/>
      <c r="AH28" s="1"/>
      <c r="AI28" s="1"/>
      <c r="AJ28" s="1"/>
    </row>
    <row r="29" spans="1:36" x14ac:dyDescent="0.2">
      <c r="A29" s="1" t="s">
        <v>196</v>
      </c>
      <c r="B29" s="12" t="s">
        <v>195</v>
      </c>
      <c r="C29" s="1" t="s">
        <v>92</v>
      </c>
      <c r="D29" t="s">
        <v>1224</v>
      </c>
      <c r="E29" t="s">
        <v>28</v>
      </c>
      <c r="F29" s="11" t="s">
        <v>192</v>
      </c>
      <c r="G29" s="8">
        <v>54.692978062706601</v>
      </c>
      <c r="H29" s="8">
        <v>1.0017028949213662E-2</v>
      </c>
      <c r="I29" s="8">
        <v>0.4708003606130422</v>
      </c>
      <c r="J29" s="8">
        <v>2.5343083241510564</v>
      </c>
      <c r="K29" s="8">
        <v>0.1903235500350596</v>
      </c>
      <c r="L29" s="8">
        <v>16.257637984573776</v>
      </c>
      <c r="M29" s="8">
        <v>25.39316838625664</v>
      </c>
      <c r="N29" s="8">
        <v>0.45076630271461487</v>
      </c>
      <c r="O29" s="35">
        <v>0</v>
      </c>
      <c r="P29" s="35">
        <v>0</v>
      </c>
      <c r="Q29" s="35">
        <v>0</v>
      </c>
      <c r="R29" s="2">
        <v>100</v>
      </c>
      <c r="S29" s="8">
        <v>3.4</v>
      </c>
      <c r="T29" s="8" t="s">
        <v>29</v>
      </c>
      <c r="U29" s="8" t="s">
        <v>29</v>
      </c>
      <c r="V29" s="1" t="s">
        <v>29</v>
      </c>
      <c r="W29" s="9">
        <v>3.9623715539769219E-2</v>
      </c>
      <c r="X29" s="9">
        <v>0.45249055871789656</v>
      </c>
      <c r="Y29" s="8">
        <v>0.50788572574233426</v>
      </c>
      <c r="Z29" s="1"/>
      <c r="AD29" s="1"/>
      <c r="AE29" s="1"/>
      <c r="AF29" s="1"/>
      <c r="AG29" s="1"/>
      <c r="AH29" s="1"/>
      <c r="AI29" s="1"/>
      <c r="AJ29" s="1"/>
    </row>
    <row r="30" spans="1:36" x14ac:dyDescent="0.2">
      <c r="A30" s="1" t="s">
        <v>194</v>
      </c>
      <c r="B30" s="12" t="s">
        <v>193</v>
      </c>
      <c r="C30" s="1" t="s">
        <v>170</v>
      </c>
      <c r="D30" t="s">
        <v>1224</v>
      </c>
      <c r="E30" s="15" t="s">
        <v>28</v>
      </c>
      <c r="F30" s="11" t="s">
        <v>192</v>
      </c>
      <c r="G30" s="8">
        <v>57.042878265155238</v>
      </c>
      <c r="H30" s="8">
        <v>1.9714144898965006E-2</v>
      </c>
      <c r="I30" s="8">
        <v>0.97585017249876782</v>
      </c>
      <c r="J30" s="8">
        <v>6.7718087727944809</v>
      </c>
      <c r="K30" s="8">
        <v>0.16757023164120255</v>
      </c>
      <c r="L30" s="8">
        <v>34.36175455889601</v>
      </c>
      <c r="M30" s="8">
        <v>0.66042385411532778</v>
      </c>
      <c r="N30" s="35">
        <v>0</v>
      </c>
      <c r="O30" s="35">
        <v>0</v>
      </c>
      <c r="P30" s="35">
        <v>0</v>
      </c>
      <c r="Q30" s="35">
        <v>0</v>
      </c>
      <c r="R30" s="2">
        <v>99.999999999999986</v>
      </c>
      <c r="S30" s="8">
        <v>3.2</v>
      </c>
      <c r="T30" s="8" t="s">
        <v>29</v>
      </c>
      <c r="U30" s="8" t="s">
        <v>29</v>
      </c>
      <c r="V30" s="1" t="s">
        <v>29</v>
      </c>
      <c r="W30" s="9">
        <v>9.844792826875412E-2</v>
      </c>
      <c r="X30" s="9">
        <v>0.88926981943160877</v>
      </c>
      <c r="Y30" s="8">
        <v>1.228225229963714E-2</v>
      </c>
      <c r="Z30" s="1"/>
      <c r="AD30" s="1"/>
      <c r="AE30" s="1"/>
      <c r="AF30" s="1"/>
      <c r="AG30" s="1"/>
      <c r="AH30" s="1"/>
      <c r="AI30" s="1"/>
      <c r="AJ30" s="1"/>
    </row>
    <row r="31" spans="1:36" x14ac:dyDescent="0.2">
      <c r="A31" s="1" t="s">
        <v>191</v>
      </c>
      <c r="B31" s="12" t="s">
        <v>190</v>
      </c>
      <c r="C31" s="94" t="s">
        <v>109</v>
      </c>
      <c r="D31" t="s">
        <v>189</v>
      </c>
      <c r="E31" t="s">
        <v>28</v>
      </c>
      <c r="F31" s="11" t="s">
        <v>188</v>
      </c>
      <c r="G31" s="8">
        <v>29.600923395115665</v>
      </c>
      <c r="H31" s="35">
        <v>0</v>
      </c>
      <c r="I31" s="35">
        <v>0</v>
      </c>
      <c r="J31" s="8">
        <v>69.914683527951652</v>
      </c>
      <c r="K31" s="35">
        <v>0</v>
      </c>
      <c r="L31" s="8">
        <v>0.48439307693268646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2">
        <v>100</v>
      </c>
      <c r="S31" s="8">
        <v>4.3899999999999997</v>
      </c>
      <c r="T31" s="8" t="s">
        <v>29</v>
      </c>
      <c r="U31" s="8" t="s">
        <v>29</v>
      </c>
      <c r="V31" s="1">
        <v>1.22</v>
      </c>
      <c r="W31" s="9" t="s">
        <v>29</v>
      </c>
      <c r="X31" s="9" t="s">
        <v>29</v>
      </c>
      <c r="Y31" s="8" t="s">
        <v>29</v>
      </c>
      <c r="Z31" s="1" t="s">
        <v>187</v>
      </c>
      <c r="AD31" s="1"/>
      <c r="AE31" s="1"/>
      <c r="AF31" s="1"/>
      <c r="AG31" s="1"/>
      <c r="AH31" s="1"/>
      <c r="AI31" s="1"/>
      <c r="AJ31" s="1"/>
    </row>
    <row r="32" spans="1:36" x14ac:dyDescent="0.2">
      <c r="A32" s="1" t="s">
        <v>186</v>
      </c>
      <c r="B32" s="12" t="s">
        <v>185</v>
      </c>
      <c r="C32" s="94" t="s">
        <v>109</v>
      </c>
      <c r="D32" t="s">
        <v>19</v>
      </c>
      <c r="E32" t="s">
        <v>28</v>
      </c>
      <c r="F32" s="11" t="s">
        <v>33</v>
      </c>
      <c r="G32" s="8">
        <v>41.188399918880549</v>
      </c>
      <c r="H32" s="35">
        <v>0</v>
      </c>
      <c r="I32" s="35">
        <v>0</v>
      </c>
      <c r="J32" s="8">
        <v>8.9434191847495441</v>
      </c>
      <c r="K32" s="8">
        <v>0.12167917258162646</v>
      </c>
      <c r="L32" s="8">
        <v>49.675522206449003</v>
      </c>
      <c r="M32" s="8">
        <v>7.0979517339282108E-2</v>
      </c>
      <c r="N32" s="35">
        <v>0</v>
      </c>
      <c r="O32" s="35">
        <v>0</v>
      </c>
      <c r="P32" s="35">
        <v>0</v>
      </c>
      <c r="Q32" s="35">
        <v>0</v>
      </c>
      <c r="R32" s="2">
        <v>100</v>
      </c>
      <c r="S32" s="8">
        <v>3.27</v>
      </c>
      <c r="T32" s="8" t="s">
        <v>29</v>
      </c>
      <c r="U32" s="8" t="s">
        <v>29</v>
      </c>
      <c r="V32" s="1">
        <v>90.5</v>
      </c>
      <c r="W32" s="9" t="s">
        <v>29</v>
      </c>
      <c r="X32" s="9" t="s">
        <v>29</v>
      </c>
      <c r="Y32" s="8" t="s">
        <v>29</v>
      </c>
      <c r="Z32" s="1"/>
      <c r="AD32" s="1"/>
      <c r="AE32" s="1"/>
      <c r="AF32" s="1"/>
      <c r="AG32" s="1"/>
      <c r="AH32" s="1"/>
      <c r="AI32" s="1"/>
      <c r="AJ32" s="1"/>
    </row>
    <row r="33" spans="1:36" x14ac:dyDescent="0.2">
      <c r="A33" s="1" t="s">
        <v>184</v>
      </c>
      <c r="B33" s="12" t="s">
        <v>183</v>
      </c>
      <c r="C33" s="94" t="s">
        <v>155</v>
      </c>
      <c r="D33" t="s">
        <v>179</v>
      </c>
      <c r="E33" t="s">
        <v>63</v>
      </c>
      <c r="F33" s="11" t="s">
        <v>178</v>
      </c>
      <c r="G33" s="35">
        <v>0</v>
      </c>
      <c r="H33" s="35">
        <v>0</v>
      </c>
      <c r="I33" s="35">
        <v>0</v>
      </c>
      <c r="J33" s="8">
        <v>80.855374226223972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8">
        <v>19.144625773776031</v>
      </c>
      <c r="R33" s="2">
        <v>100</v>
      </c>
      <c r="S33" s="8">
        <v>3.8</v>
      </c>
      <c r="T33" s="8" t="s">
        <v>29</v>
      </c>
      <c r="U33" s="8" t="s">
        <v>29</v>
      </c>
      <c r="V33" s="1" t="s">
        <v>29</v>
      </c>
      <c r="W33" s="9" t="s">
        <v>29</v>
      </c>
      <c r="X33" s="9" t="s">
        <v>29</v>
      </c>
      <c r="Y33" s="8" t="s">
        <v>29</v>
      </c>
      <c r="Z33" s="1" t="s">
        <v>182</v>
      </c>
      <c r="AD33" s="1"/>
      <c r="AE33" s="1"/>
      <c r="AF33" s="1"/>
      <c r="AG33" s="1"/>
      <c r="AH33" s="1"/>
      <c r="AI33" s="1"/>
      <c r="AJ33" s="1"/>
    </row>
    <row r="34" spans="1:36" x14ac:dyDescent="0.2">
      <c r="A34" s="1" t="s">
        <v>181</v>
      </c>
      <c r="B34" s="12" t="s">
        <v>180</v>
      </c>
      <c r="C34" s="94" t="s">
        <v>155</v>
      </c>
      <c r="D34" t="s">
        <v>179</v>
      </c>
      <c r="E34" t="s">
        <v>63</v>
      </c>
      <c r="F34" s="11" t="s">
        <v>178</v>
      </c>
      <c r="G34" s="35">
        <v>0</v>
      </c>
      <c r="H34" s="35">
        <v>0</v>
      </c>
      <c r="I34" s="35">
        <v>0</v>
      </c>
      <c r="J34" s="8">
        <v>100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2">
        <v>100</v>
      </c>
      <c r="S34" s="8">
        <v>5.3</v>
      </c>
      <c r="T34" s="8" t="s">
        <v>29</v>
      </c>
      <c r="U34" s="8" t="s">
        <v>29</v>
      </c>
      <c r="V34" s="1" t="s">
        <v>29</v>
      </c>
      <c r="W34" s="9" t="s">
        <v>29</v>
      </c>
      <c r="X34" s="9" t="s">
        <v>29</v>
      </c>
      <c r="Y34" s="8" t="s">
        <v>29</v>
      </c>
      <c r="Z34" s="1" t="s">
        <v>173</v>
      </c>
      <c r="AD34" s="1"/>
      <c r="AE34" s="1"/>
      <c r="AF34" s="1"/>
      <c r="AG34" s="1"/>
      <c r="AH34" s="1"/>
      <c r="AI34" s="1"/>
      <c r="AJ34" s="1"/>
    </row>
    <row r="35" spans="1:36" x14ac:dyDescent="0.2">
      <c r="A35" s="1" t="s">
        <v>177</v>
      </c>
      <c r="B35" s="12" t="s">
        <v>176</v>
      </c>
      <c r="C35" s="1" t="s">
        <v>92</v>
      </c>
      <c r="D35" t="s">
        <v>1225</v>
      </c>
      <c r="E35" t="s">
        <v>28</v>
      </c>
      <c r="F35" s="11" t="s">
        <v>33</v>
      </c>
      <c r="G35" s="8">
        <v>50.668543279380749</v>
      </c>
      <c r="H35" s="8">
        <v>1.0053282396702527E-2</v>
      </c>
      <c r="I35" s="8">
        <v>0.2915451895043733</v>
      </c>
      <c r="J35" s="8">
        <v>16.316477329848205</v>
      </c>
      <c r="K35" s="8">
        <v>1.6990047250427274</v>
      </c>
      <c r="L35" s="8">
        <v>7.3992158439730611</v>
      </c>
      <c r="M35" s="8">
        <v>23.424147984316889</v>
      </c>
      <c r="N35" s="8">
        <v>0.19101236553734802</v>
      </c>
      <c r="O35" s="35">
        <v>0</v>
      </c>
      <c r="P35" s="35">
        <v>0</v>
      </c>
      <c r="Q35" s="35">
        <v>0</v>
      </c>
      <c r="R35" s="2">
        <v>100.00000000000006</v>
      </c>
      <c r="S35" s="8">
        <v>3.55</v>
      </c>
      <c r="T35" s="8" t="s">
        <v>29</v>
      </c>
      <c r="U35" s="8" t="s">
        <v>29</v>
      </c>
      <c r="V35" s="1" t="s">
        <v>29</v>
      </c>
      <c r="W35" s="9">
        <v>0.27444153147443057</v>
      </c>
      <c r="X35" s="9">
        <v>0.22154678641596037</v>
      </c>
      <c r="Y35" s="8">
        <v>0.50401168210960912</v>
      </c>
      <c r="Z35" s="1"/>
      <c r="AD35" s="1"/>
      <c r="AE35" s="1"/>
      <c r="AF35" s="1"/>
      <c r="AG35" s="1"/>
      <c r="AH35" s="1"/>
      <c r="AI35" s="1"/>
      <c r="AJ35" s="1"/>
    </row>
    <row r="36" spans="1:36" x14ac:dyDescent="0.2">
      <c r="A36" s="1" t="s">
        <v>175</v>
      </c>
      <c r="B36" s="12" t="s">
        <v>174</v>
      </c>
      <c r="C36" s="94" t="s">
        <v>155</v>
      </c>
      <c r="D36" t="s">
        <v>19</v>
      </c>
      <c r="E36" s="15" t="s">
        <v>28</v>
      </c>
      <c r="F36" s="11" t="s">
        <v>33</v>
      </c>
      <c r="G36" s="35">
        <v>0</v>
      </c>
      <c r="H36" s="35">
        <v>0</v>
      </c>
      <c r="I36" s="35">
        <v>0</v>
      </c>
      <c r="J36" s="8">
        <v>100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2">
        <v>100</v>
      </c>
      <c r="S36" s="8">
        <v>5.3</v>
      </c>
      <c r="T36" s="8" t="s">
        <v>29</v>
      </c>
      <c r="U36" s="8" t="s">
        <v>29</v>
      </c>
      <c r="V36" s="1" t="s">
        <v>29</v>
      </c>
      <c r="W36" s="9" t="s">
        <v>29</v>
      </c>
      <c r="X36" s="9" t="s">
        <v>29</v>
      </c>
      <c r="Y36" s="8" t="s">
        <v>29</v>
      </c>
      <c r="Z36" s="1" t="s">
        <v>173</v>
      </c>
      <c r="AD36" s="1"/>
      <c r="AE36" s="1"/>
      <c r="AF36" s="1"/>
      <c r="AG36" s="1"/>
      <c r="AH36" s="1"/>
      <c r="AI36" s="1"/>
      <c r="AJ36" s="1"/>
    </row>
    <row r="37" spans="1:36" x14ac:dyDescent="0.2">
      <c r="A37" s="1" t="s">
        <v>172</v>
      </c>
      <c r="B37" s="12" t="s">
        <v>171</v>
      </c>
      <c r="C37" s="1" t="s">
        <v>170</v>
      </c>
      <c r="D37" t="s">
        <v>1224</v>
      </c>
      <c r="E37" s="15" t="s">
        <v>28</v>
      </c>
      <c r="F37" s="11" t="s">
        <v>33</v>
      </c>
      <c r="G37" s="8">
        <v>51.396143029329068</v>
      </c>
      <c r="H37" s="8">
        <v>0.51225391723583802</v>
      </c>
      <c r="I37" s="8">
        <v>3.7967055042185631</v>
      </c>
      <c r="J37" s="8">
        <v>19.345118521494584</v>
      </c>
      <c r="K37" s="8">
        <v>0.30132583366813998</v>
      </c>
      <c r="L37" s="8">
        <v>22.257934913619938</v>
      </c>
      <c r="M37" s="8">
        <v>2.2498995580554451</v>
      </c>
      <c r="N37" s="8">
        <v>0.13057452792286062</v>
      </c>
      <c r="O37" s="8">
        <v>1.0044194455604664E-2</v>
      </c>
      <c r="P37" s="35">
        <v>0</v>
      </c>
      <c r="Q37" s="35">
        <v>0</v>
      </c>
      <c r="R37" s="2">
        <v>100.00000000000004</v>
      </c>
      <c r="S37" s="8">
        <v>3.42</v>
      </c>
      <c r="T37" s="8" t="s">
        <v>29</v>
      </c>
      <c r="U37" s="8" t="s">
        <v>29</v>
      </c>
      <c r="V37" s="1" t="s">
        <v>29</v>
      </c>
      <c r="W37" s="9">
        <v>0.31279636443030201</v>
      </c>
      <c r="X37" s="9">
        <v>0.64066573368806357</v>
      </c>
      <c r="Y37" s="8">
        <v>4.6537901881634466E-2</v>
      </c>
      <c r="Z37" s="1"/>
      <c r="AD37" s="1"/>
      <c r="AE37" s="1"/>
      <c r="AF37" s="1"/>
      <c r="AG37" s="1"/>
      <c r="AH37" s="1"/>
      <c r="AI37" s="1"/>
      <c r="AJ37" s="1"/>
    </row>
    <row r="38" spans="1:36" x14ac:dyDescent="0.2">
      <c r="A38" s="1" t="s">
        <v>169</v>
      </c>
      <c r="B38" s="12" t="s">
        <v>168</v>
      </c>
      <c r="C38" s="94" t="s">
        <v>37</v>
      </c>
      <c r="D38" t="s">
        <v>167</v>
      </c>
      <c r="E38" t="s">
        <v>28</v>
      </c>
      <c r="F38" s="11" t="s">
        <v>36</v>
      </c>
      <c r="G38" s="8">
        <v>49.200223217100692</v>
      </c>
      <c r="H38" s="8">
        <v>0.54888687159037286</v>
      </c>
      <c r="I38" s="8">
        <v>24.200921156484625</v>
      </c>
      <c r="J38" s="8">
        <v>7.1220896521283468</v>
      </c>
      <c r="K38" s="8">
        <v>2.9939283904929427E-2</v>
      </c>
      <c r="L38" s="8">
        <v>2.554818893220645</v>
      </c>
      <c r="M38" s="8">
        <v>0.42912973597065518</v>
      </c>
      <c r="N38" s="35">
        <v>0</v>
      </c>
      <c r="O38" s="8">
        <v>7.8141530991865809</v>
      </c>
      <c r="P38" s="8">
        <v>7.9838090413145157E-2</v>
      </c>
      <c r="Q38" s="8">
        <v>8.02</v>
      </c>
      <c r="R38" s="2">
        <v>100</v>
      </c>
      <c r="S38" s="8">
        <v>2.75</v>
      </c>
      <c r="T38" s="8" t="s">
        <v>29</v>
      </c>
      <c r="U38" s="8" t="s">
        <v>29</v>
      </c>
      <c r="V38" s="1" t="s">
        <v>29</v>
      </c>
      <c r="W38" s="9" t="s">
        <v>29</v>
      </c>
      <c r="X38" s="9" t="s">
        <v>29</v>
      </c>
      <c r="Y38" s="8" t="s">
        <v>29</v>
      </c>
      <c r="Z38" s="1"/>
      <c r="AD38" s="1"/>
      <c r="AE38" s="1"/>
      <c r="AF38" s="1"/>
      <c r="AG38" s="1"/>
      <c r="AH38" s="1"/>
      <c r="AI38" s="1"/>
      <c r="AJ38" s="1"/>
    </row>
    <row r="39" spans="1:36" x14ac:dyDescent="0.2">
      <c r="A39" s="1" t="s">
        <v>166</v>
      </c>
      <c r="B39" s="12" t="s">
        <v>165</v>
      </c>
      <c r="C39" s="94" t="s">
        <v>155</v>
      </c>
      <c r="D39" t="s">
        <v>19</v>
      </c>
      <c r="E39" s="15" t="s">
        <v>28</v>
      </c>
      <c r="F39" s="11" t="s">
        <v>33</v>
      </c>
      <c r="G39" s="8">
        <v>1.0076582023377668E-2</v>
      </c>
      <c r="H39" s="8">
        <v>48.176138653768646</v>
      </c>
      <c r="I39" s="8">
        <v>1.0076582023377668E-2</v>
      </c>
      <c r="J39" s="8">
        <v>48.417976622329704</v>
      </c>
      <c r="K39" s="8">
        <v>0.21160822249093109</v>
      </c>
      <c r="L39" s="8">
        <v>3.153970173317211</v>
      </c>
      <c r="M39" s="8">
        <v>1.0076582023377668E-2</v>
      </c>
      <c r="N39" s="35">
        <v>0</v>
      </c>
      <c r="O39" s="8">
        <v>1.0076582023377668E-2</v>
      </c>
      <c r="P39" s="35">
        <v>0</v>
      </c>
      <c r="Q39" s="35">
        <v>0</v>
      </c>
      <c r="R39" s="2">
        <v>100</v>
      </c>
      <c r="S39" s="8">
        <v>4.72</v>
      </c>
      <c r="T39" s="8" t="s">
        <v>29</v>
      </c>
      <c r="U39" s="8" t="s">
        <v>29</v>
      </c>
      <c r="V39" s="1" t="s">
        <v>29</v>
      </c>
      <c r="W39" s="9" t="s">
        <v>29</v>
      </c>
      <c r="X39" s="9" t="s">
        <v>29</v>
      </c>
      <c r="Y39" s="8" t="s">
        <v>29</v>
      </c>
      <c r="Z39" s="1"/>
      <c r="AD39" s="1"/>
      <c r="AE39" s="1"/>
      <c r="AF39" s="1"/>
      <c r="AG39" s="1"/>
      <c r="AH39" s="1"/>
      <c r="AI39" s="1"/>
      <c r="AJ39" s="1"/>
    </row>
    <row r="40" spans="1:36" x14ac:dyDescent="0.2">
      <c r="A40" s="1" t="s">
        <v>164</v>
      </c>
      <c r="B40" s="12" t="s">
        <v>164</v>
      </c>
      <c r="C40" s="1" t="s">
        <v>79</v>
      </c>
      <c r="D40" t="s">
        <v>15</v>
      </c>
      <c r="E40" t="s">
        <v>63</v>
      </c>
      <c r="F40" s="11" t="s">
        <v>74</v>
      </c>
      <c r="G40" s="8">
        <v>77.877787778777872</v>
      </c>
      <c r="H40" s="35">
        <v>0</v>
      </c>
      <c r="I40" s="8">
        <v>12.551255125512547</v>
      </c>
      <c r="J40" s="35">
        <v>0</v>
      </c>
      <c r="K40" s="35">
        <v>0</v>
      </c>
      <c r="L40" s="35">
        <v>0</v>
      </c>
      <c r="M40" s="35">
        <v>0</v>
      </c>
      <c r="N40" s="8">
        <v>3.9003900390038995</v>
      </c>
      <c r="O40" s="8">
        <v>5.6705670567056687</v>
      </c>
      <c r="P40" s="35">
        <v>0</v>
      </c>
      <c r="Q40" s="35">
        <v>0</v>
      </c>
      <c r="R40" s="2">
        <v>99.999999999999972</v>
      </c>
      <c r="S40" s="8">
        <v>2.36</v>
      </c>
      <c r="T40" s="8" t="s">
        <v>29</v>
      </c>
      <c r="U40" s="8" t="s">
        <v>29</v>
      </c>
      <c r="V40" s="1" t="s">
        <v>29</v>
      </c>
      <c r="W40" s="9" t="s">
        <v>29</v>
      </c>
      <c r="X40" s="9" t="s">
        <v>29</v>
      </c>
      <c r="Y40" s="8" t="s">
        <v>29</v>
      </c>
      <c r="Z40" s="1"/>
      <c r="AD40" s="1"/>
      <c r="AE40" s="1"/>
      <c r="AF40" s="1"/>
      <c r="AG40" s="1"/>
      <c r="AH40" s="1"/>
      <c r="AI40" s="1"/>
      <c r="AJ40" s="1"/>
    </row>
    <row r="41" spans="1:36" x14ac:dyDescent="0.2">
      <c r="A41" s="1" t="s">
        <v>163</v>
      </c>
      <c r="B41" s="12" t="s">
        <v>162</v>
      </c>
      <c r="C41" s="94" t="s">
        <v>37</v>
      </c>
      <c r="D41" t="s">
        <v>161</v>
      </c>
      <c r="E41" s="15" t="s">
        <v>28</v>
      </c>
      <c r="F41" s="11" t="s">
        <v>130</v>
      </c>
      <c r="G41" s="8">
        <v>43.990474960129433</v>
      </c>
      <c r="H41" s="8">
        <v>1.6203858443703882</v>
      </c>
      <c r="I41" s="8">
        <v>38.229103069034714</v>
      </c>
      <c r="J41" s="8">
        <v>0.18000278189027544</v>
      </c>
      <c r="K41" s="35">
        <v>0</v>
      </c>
      <c r="L41" s="8">
        <v>6.0014290532236593E-2</v>
      </c>
      <c r="M41" s="8">
        <v>3.0007145266118296E-2</v>
      </c>
      <c r="N41" s="8">
        <v>3.0007145266118296E-2</v>
      </c>
      <c r="O41" s="8">
        <v>2.0004763510745534E-2</v>
      </c>
      <c r="P41" s="35">
        <v>0</v>
      </c>
      <c r="Q41" s="8">
        <v>15.84</v>
      </c>
      <c r="R41" s="2">
        <v>100.00000000000003</v>
      </c>
      <c r="S41" s="8">
        <v>2.6</v>
      </c>
      <c r="T41" s="8" t="s">
        <v>29</v>
      </c>
      <c r="U41" s="8" t="s">
        <v>29</v>
      </c>
      <c r="V41" s="1" t="s">
        <v>29</v>
      </c>
      <c r="W41" s="9" t="s">
        <v>29</v>
      </c>
      <c r="X41" s="9" t="s">
        <v>29</v>
      </c>
      <c r="Y41" s="8" t="s">
        <v>29</v>
      </c>
      <c r="Z41" s="1"/>
      <c r="AD41" s="1"/>
      <c r="AE41" s="1"/>
      <c r="AF41" s="1"/>
      <c r="AG41" s="1"/>
      <c r="AH41" s="1"/>
      <c r="AI41" s="1"/>
      <c r="AJ41" s="1"/>
    </row>
    <row r="42" spans="1:36" x14ac:dyDescent="0.2">
      <c r="A42" s="1" t="s">
        <v>159</v>
      </c>
      <c r="B42" s="12" t="s">
        <v>160</v>
      </c>
      <c r="C42" s="94" t="s">
        <v>122</v>
      </c>
      <c r="D42" t="s">
        <v>19</v>
      </c>
      <c r="E42" s="15" t="s">
        <v>28</v>
      </c>
      <c r="F42" s="11" t="s">
        <v>33</v>
      </c>
      <c r="G42" s="8">
        <v>53.989898989899011</v>
      </c>
      <c r="H42" s="35">
        <v>0</v>
      </c>
      <c r="I42" s="8">
        <v>29.484848484848495</v>
      </c>
      <c r="J42" s="8">
        <v>0.13131313131313138</v>
      </c>
      <c r="K42" s="8">
        <v>2.0202020202020207E-2</v>
      </c>
      <c r="L42" s="35">
        <v>0</v>
      </c>
      <c r="M42" s="8">
        <v>10.141414141414144</v>
      </c>
      <c r="N42" s="8">
        <v>6.0101010101010131</v>
      </c>
      <c r="O42" s="8">
        <v>0.22222222222222232</v>
      </c>
      <c r="P42" s="35">
        <v>0</v>
      </c>
      <c r="Q42" s="35">
        <v>0</v>
      </c>
      <c r="R42" s="2">
        <v>100.00000000000004</v>
      </c>
      <c r="S42" s="8">
        <v>2.69</v>
      </c>
      <c r="T42" s="8">
        <v>47.648140211326314</v>
      </c>
      <c r="U42" s="8" t="s">
        <v>29</v>
      </c>
      <c r="V42" s="1" t="s">
        <v>29</v>
      </c>
      <c r="W42" s="9" t="s">
        <v>29</v>
      </c>
      <c r="X42" s="9" t="s">
        <v>29</v>
      </c>
      <c r="Y42" s="8" t="s">
        <v>29</v>
      </c>
      <c r="Z42" s="1"/>
      <c r="AD42" s="1"/>
      <c r="AE42" s="1"/>
      <c r="AF42" s="1"/>
      <c r="AG42" s="1"/>
      <c r="AH42" s="1"/>
      <c r="AI42" s="1"/>
      <c r="AJ42" s="1"/>
    </row>
    <row r="43" spans="1:36" x14ac:dyDescent="0.2">
      <c r="A43" s="1" t="s">
        <v>159</v>
      </c>
      <c r="B43" s="12" t="s">
        <v>158</v>
      </c>
      <c r="C43" s="94" t="s">
        <v>122</v>
      </c>
      <c r="D43" t="s">
        <v>95</v>
      </c>
      <c r="E43" s="15" t="s">
        <v>28</v>
      </c>
      <c r="F43" s="11" t="s">
        <v>33</v>
      </c>
      <c r="G43" s="8">
        <v>53.678667344862653</v>
      </c>
      <c r="H43" s="8">
        <v>0.44246185147507616</v>
      </c>
      <c r="I43" s="8">
        <v>26.39687182095625</v>
      </c>
      <c r="J43" s="8">
        <v>1.6793438453713119</v>
      </c>
      <c r="K43" s="8">
        <v>3.0167853509664281E-2</v>
      </c>
      <c r="L43" s="8">
        <v>0.6536368260427261</v>
      </c>
      <c r="M43" s="8">
        <v>9.6738250254323468</v>
      </c>
      <c r="N43" s="8">
        <v>4.9676398779247188</v>
      </c>
      <c r="O43" s="8">
        <v>1.2067141403865713</v>
      </c>
      <c r="P43" s="8">
        <v>0.12067141403865712</v>
      </c>
      <c r="Q43" s="8">
        <v>1.1499999999999999</v>
      </c>
      <c r="R43" s="2">
        <v>99.999999999999986</v>
      </c>
      <c r="S43" s="8">
        <v>2.69</v>
      </c>
      <c r="T43" s="8">
        <v>48.123720869961993</v>
      </c>
      <c r="U43" s="8" t="s">
        <v>29</v>
      </c>
      <c r="V43" s="1" t="s">
        <v>29</v>
      </c>
      <c r="W43" s="9" t="s">
        <v>29</v>
      </c>
      <c r="X43" s="9" t="s">
        <v>29</v>
      </c>
      <c r="Y43" s="8" t="s">
        <v>29</v>
      </c>
      <c r="Z43" s="1"/>
      <c r="AD43" s="1"/>
      <c r="AE43" s="1"/>
      <c r="AF43" s="1"/>
      <c r="AG43" s="1"/>
      <c r="AH43" s="1"/>
      <c r="AI43" s="1"/>
      <c r="AJ43" s="1"/>
    </row>
    <row r="44" spans="1:36" x14ac:dyDescent="0.2">
      <c r="A44" s="1" t="s">
        <v>157</v>
      </c>
      <c r="B44" s="12" t="s">
        <v>156</v>
      </c>
      <c r="C44" s="94" t="s">
        <v>155</v>
      </c>
      <c r="D44" t="s">
        <v>154</v>
      </c>
      <c r="E44" s="15" t="s">
        <v>63</v>
      </c>
      <c r="F44" s="11" t="s">
        <v>153</v>
      </c>
      <c r="G44" s="8">
        <v>0.51852223130358255</v>
      </c>
      <c r="H44" s="8">
        <v>1.1032387900076226E-2</v>
      </c>
      <c r="I44" s="8">
        <v>0.37510118860259167</v>
      </c>
      <c r="J44" s="8">
        <v>96.830870637080849</v>
      </c>
      <c r="K44" s="8">
        <v>0.7943319288054882</v>
      </c>
      <c r="L44" s="8">
        <v>0.46336029180320149</v>
      </c>
      <c r="M44" s="8">
        <v>0.57368417080396372</v>
      </c>
      <c r="N44" s="35">
        <v>0</v>
      </c>
      <c r="O44" s="35">
        <v>0</v>
      </c>
      <c r="P44" s="8">
        <v>3.3097163700228679E-2</v>
      </c>
      <c r="Q44" s="8">
        <v>0.4</v>
      </c>
      <c r="R44" s="2">
        <v>99.999999999999986</v>
      </c>
      <c r="S44" s="8">
        <v>5.15</v>
      </c>
      <c r="T44" s="8" t="s">
        <v>29</v>
      </c>
      <c r="U44" s="8" t="s">
        <v>29</v>
      </c>
      <c r="V44" s="1" t="s">
        <v>29</v>
      </c>
      <c r="W44" s="9" t="s">
        <v>29</v>
      </c>
      <c r="X44" s="9" t="s">
        <v>29</v>
      </c>
      <c r="Y44" s="8" t="s">
        <v>29</v>
      </c>
      <c r="Z44" s="1"/>
      <c r="AD44" s="1"/>
      <c r="AE44" s="1"/>
      <c r="AF44" s="1"/>
      <c r="AG44" s="1"/>
      <c r="AH44" s="1"/>
      <c r="AI44" s="1"/>
      <c r="AJ44" s="1"/>
    </row>
    <row r="45" spans="1:36" x14ac:dyDescent="0.2">
      <c r="A45" s="1" t="s">
        <v>152</v>
      </c>
      <c r="B45" s="12" t="s">
        <v>151</v>
      </c>
      <c r="C45" s="1" t="s">
        <v>79</v>
      </c>
      <c r="D45" t="s">
        <v>6</v>
      </c>
      <c r="E45" t="s">
        <v>63</v>
      </c>
      <c r="F45" s="11" t="s">
        <v>78</v>
      </c>
      <c r="G45" s="8">
        <v>50.510668419455968</v>
      </c>
      <c r="H45" s="8">
        <v>1.0112245929821015</v>
      </c>
      <c r="I45" s="8">
        <v>7.4830619880675506</v>
      </c>
      <c r="J45" s="8">
        <v>19.57730812013348</v>
      </c>
      <c r="K45" s="8">
        <v>0.48538780463140868</v>
      </c>
      <c r="L45" s="8">
        <v>7.2100313479623832</v>
      </c>
      <c r="M45" s="8">
        <v>11.113358276873296</v>
      </c>
      <c r="N45" s="8">
        <v>1.5168368894731521</v>
      </c>
      <c r="O45" s="8">
        <v>0.3842653453331985</v>
      </c>
      <c r="P45" s="8">
        <v>0.70785721508747101</v>
      </c>
      <c r="Q45" s="35">
        <v>0</v>
      </c>
      <c r="R45" s="2">
        <v>100.00000000000003</v>
      </c>
      <c r="S45" s="8">
        <v>2.91</v>
      </c>
      <c r="T45" s="8" t="s">
        <v>29</v>
      </c>
      <c r="U45" s="8" t="s">
        <v>29</v>
      </c>
      <c r="V45" s="1" t="s">
        <v>29</v>
      </c>
      <c r="W45" s="9" t="s">
        <v>29</v>
      </c>
      <c r="X45" s="9" t="s">
        <v>29</v>
      </c>
      <c r="Y45" s="8" t="s">
        <v>29</v>
      </c>
      <c r="Z45" s="1"/>
      <c r="AD45" s="1"/>
      <c r="AE45" s="1"/>
      <c r="AF45" s="1"/>
      <c r="AG45" s="1"/>
      <c r="AH45" s="1"/>
      <c r="AI45" s="1"/>
      <c r="AJ45" s="1"/>
    </row>
    <row r="46" spans="1:36" x14ac:dyDescent="0.2">
      <c r="A46" s="1" t="s">
        <v>149</v>
      </c>
      <c r="B46" s="12" t="s">
        <v>150</v>
      </c>
      <c r="C46" s="1" t="s">
        <v>86</v>
      </c>
      <c r="D46" t="s">
        <v>95</v>
      </c>
      <c r="E46" s="15" t="s">
        <v>28</v>
      </c>
      <c r="F46" s="11" t="s">
        <v>33</v>
      </c>
      <c r="G46" s="8">
        <v>64.51557251908396</v>
      </c>
      <c r="H46" s="8">
        <v>1.016793893129771E-2</v>
      </c>
      <c r="I46" s="8">
        <v>19.441099236641222</v>
      </c>
      <c r="J46" s="8">
        <v>0.1321832061068702</v>
      </c>
      <c r="K46" s="8">
        <v>1.016793893129771E-2</v>
      </c>
      <c r="L46" s="8">
        <v>1.016793893129771E-2</v>
      </c>
      <c r="M46" s="8">
        <v>0.16268702290076337</v>
      </c>
      <c r="N46" s="8">
        <v>2.8165190839694656</v>
      </c>
      <c r="O46" s="8">
        <v>12.232030534351145</v>
      </c>
      <c r="P46" s="8">
        <v>0.56940458015267181</v>
      </c>
      <c r="Q46" s="8">
        <v>0.1</v>
      </c>
      <c r="R46" s="2">
        <v>100.00000000000001</v>
      </c>
      <c r="S46" s="8">
        <v>2.56</v>
      </c>
      <c r="T46" s="8" t="s">
        <v>29</v>
      </c>
      <c r="U46" s="8">
        <v>73.46867079092884</v>
      </c>
      <c r="V46" s="1" t="s">
        <v>29</v>
      </c>
      <c r="W46" s="9" t="s">
        <v>29</v>
      </c>
      <c r="X46" s="9" t="s">
        <v>29</v>
      </c>
      <c r="Y46" s="8" t="s">
        <v>29</v>
      </c>
      <c r="Z46" s="1"/>
      <c r="AD46" s="1"/>
      <c r="AE46" s="1"/>
      <c r="AF46" s="1"/>
      <c r="AG46" s="1"/>
      <c r="AH46" s="1"/>
      <c r="AI46" s="1"/>
      <c r="AJ46" s="1"/>
    </row>
    <row r="47" spans="1:36" x14ac:dyDescent="0.2">
      <c r="A47" s="1" t="s">
        <v>149</v>
      </c>
      <c r="B47" s="12" t="s">
        <v>148</v>
      </c>
      <c r="C47" s="1" t="s">
        <v>86</v>
      </c>
      <c r="D47" t="s">
        <v>95</v>
      </c>
      <c r="E47" s="15" t="s">
        <v>28</v>
      </c>
      <c r="F47" s="11" t="s">
        <v>33</v>
      </c>
      <c r="G47" s="8">
        <v>64.084637157482703</v>
      </c>
      <c r="H47" s="8">
        <v>9.9789220114423396E-3</v>
      </c>
      <c r="I47" s="8">
        <v>19.009846431797655</v>
      </c>
      <c r="J47" s="8">
        <v>0.16964167419451975</v>
      </c>
      <c r="K47" s="8">
        <v>9.9789220114423396E-3</v>
      </c>
      <c r="L47" s="8">
        <v>9.9789220114423396E-3</v>
      </c>
      <c r="M47" s="8">
        <v>1.9957844022884679E-2</v>
      </c>
      <c r="N47" s="8">
        <v>3.11342366757001</v>
      </c>
      <c r="O47" s="8">
        <v>12.942661848840714</v>
      </c>
      <c r="P47" s="8">
        <v>4.98946100572117E-2</v>
      </c>
      <c r="Q47" s="8">
        <v>0.57999999999999996</v>
      </c>
      <c r="R47" s="2">
        <v>100.00000000000001</v>
      </c>
      <c r="S47" s="8">
        <v>2.56</v>
      </c>
      <c r="T47" s="8" t="s">
        <v>29</v>
      </c>
      <c r="U47" s="8">
        <v>73.158166235367403</v>
      </c>
      <c r="V47" s="1" t="s">
        <v>29</v>
      </c>
      <c r="W47" s="9" t="s">
        <v>29</v>
      </c>
      <c r="X47" s="9" t="s">
        <v>29</v>
      </c>
      <c r="Y47" s="8" t="s">
        <v>29</v>
      </c>
      <c r="Z47" s="1"/>
      <c r="AD47" s="1"/>
      <c r="AE47" s="1"/>
      <c r="AF47" s="1"/>
      <c r="AG47" s="1"/>
      <c r="AH47" s="1"/>
      <c r="AI47" s="1"/>
      <c r="AJ47" s="1"/>
    </row>
    <row r="48" spans="1:36" x14ac:dyDescent="0.2">
      <c r="A48" s="1" t="s">
        <v>147</v>
      </c>
      <c r="B48" s="12" t="s">
        <v>146</v>
      </c>
      <c r="C48" s="1" t="s">
        <v>86</v>
      </c>
      <c r="D48" t="s">
        <v>19</v>
      </c>
      <c r="E48" s="15" t="s">
        <v>28</v>
      </c>
      <c r="F48" s="11" t="s">
        <v>33</v>
      </c>
      <c r="G48" s="8">
        <v>67.050606305578015</v>
      </c>
      <c r="H48" s="8">
        <v>9.9777687954729181E-3</v>
      </c>
      <c r="I48" s="8">
        <v>18.528716653193211</v>
      </c>
      <c r="J48" s="8">
        <v>0.13968876313662087</v>
      </c>
      <c r="K48" s="8">
        <v>9.9777687954729181E-3</v>
      </c>
      <c r="L48" s="8">
        <v>0.23946645109135006</v>
      </c>
      <c r="M48" s="8">
        <v>0.44899959579628129</v>
      </c>
      <c r="N48" s="8">
        <v>5.1285731608730796</v>
      </c>
      <c r="O48" s="8">
        <v>7.1640379951495552</v>
      </c>
      <c r="P48" s="8">
        <v>1.9955537590945836E-2</v>
      </c>
      <c r="Q48" s="8">
        <v>1.26</v>
      </c>
      <c r="R48" s="2">
        <v>100.00000000000001</v>
      </c>
      <c r="S48" s="8">
        <v>2.5499999999999998</v>
      </c>
      <c r="T48" s="8" t="s">
        <v>29</v>
      </c>
      <c r="U48" s="8">
        <v>46.714747283099953</v>
      </c>
      <c r="V48" s="1" t="s">
        <v>29</v>
      </c>
      <c r="W48" s="9" t="s">
        <v>29</v>
      </c>
      <c r="X48" s="9" t="s">
        <v>29</v>
      </c>
      <c r="Y48" s="8" t="s">
        <v>29</v>
      </c>
      <c r="Z48" s="1"/>
      <c r="AD48" s="1"/>
      <c r="AE48" s="1"/>
      <c r="AF48" s="1"/>
      <c r="AG48" s="1"/>
      <c r="AH48" s="1"/>
      <c r="AI48" s="1"/>
      <c r="AJ48" s="1"/>
    </row>
    <row r="49" spans="1:36" x14ac:dyDescent="0.2">
      <c r="A49" s="1" t="s">
        <v>142</v>
      </c>
      <c r="B49" s="12" t="s">
        <v>145</v>
      </c>
      <c r="C49" s="94" t="s">
        <v>37</v>
      </c>
      <c r="D49" t="s">
        <v>144</v>
      </c>
      <c r="E49" t="s">
        <v>28</v>
      </c>
      <c r="F49" s="11" t="s">
        <v>130</v>
      </c>
      <c r="G49" s="8">
        <v>52.293136448163111</v>
      </c>
      <c r="H49" s="8">
        <v>0.17827205607328331</v>
      </c>
      <c r="I49" s="8">
        <v>15.549284890836377</v>
      </c>
      <c r="J49" s="8">
        <v>0.94463151155108516</v>
      </c>
      <c r="K49" s="8">
        <v>2.9712009345547217E-2</v>
      </c>
      <c r="L49" s="8">
        <v>7.9033944859155598</v>
      </c>
      <c r="M49" s="8">
        <v>0.94088029594232869</v>
      </c>
      <c r="N49" s="8">
        <v>0.91116828659678151</v>
      </c>
      <c r="O49" s="8">
        <v>2.9712009345547217E-2</v>
      </c>
      <c r="P49" s="8">
        <v>1.9808006230364814E-2</v>
      </c>
      <c r="Q49" s="8">
        <v>21.2</v>
      </c>
      <c r="R49" s="2">
        <v>99.999999999999972</v>
      </c>
      <c r="S49" s="8">
        <v>2.35</v>
      </c>
      <c r="T49" s="8" t="s">
        <v>29</v>
      </c>
      <c r="U49" s="8" t="s">
        <v>29</v>
      </c>
      <c r="V49" s="1" t="s">
        <v>29</v>
      </c>
      <c r="W49" s="9" t="s">
        <v>29</v>
      </c>
      <c r="X49" s="9" t="s">
        <v>29</v>
      </c>
      <c r="Y49" s="8" t="s">
        <v>29</v>
      </c>
      <c r="Z49" s="1"/>
      <c r="AD49" s="1"/>
      <c r="AE49" s="1"/>
      <c r="AF49" s="1"/>
      <c r="AG49" s="1"/>
      <c r="AH49" s="1"/>
      <c r="AI49" s="1"/>
      <c r="AJ49" s="1"/>
    </row>
    <row r="50" spans="1:36" x14ac:dyDescent="0.2">
      <c r="A50" s="1" t="s">
        <v>142</v>
      </c>
      <c r="B50" s="12" t="s">
        <v>143</v>
      </c>
      <c r="C50" s="94" t="s">
        <v>37</v>
      </c>
      <c r="D50" t="s">
        <v>140</v>
      </c>
      <c r="E50" t="s">
        <v>28</v>
      </c>
      <c r="F50" s="11" t="s">
        <v>130</v>
      </c>
      <c r="G50" s="8">
        <v>63.447730680525574</v>
      </c>
      <c r="H50" s="8">
        <v>0.24033231318380896</v>
      </c>
      <c r="I50" s="8">
        <v>16.192389600759135</v>
      </c>
      <c r="J50" s="8">
        <v>0.98213959080901769</v>
      </c>
      <c r="K50" s="35">
        <v>0</v>
      </c>
      <c r="L50" s="8">
        <v>3.4347493092519361</v>
      </c>
      <c r="M50" s="8">
        <v>1.5721738820774169</v>
      </c>
      <c r="N50" s="8">
        <v>0.28038769871444386</v>
      </c>
      <c r="O50" s="8">
        <v>6.008307829595224E-2</v>
      </c>
      <c r="P50" s="8">
        <v>1.0013846382658707E-2</v>
      </c>
      <c r="Q50" s="8">
        <v>13.78</v>
      </c>
      <c r="R50" s="2">
        <v>99.999999999999957</v>
      </c>
      <c r="S50" s="8">
        <v>2.35</v>
      </c>
      <c r="T50" s="8" t="s">
        <v>29</v>
      </c>
      <c r="U50" s="8" t="s">
        <v>29</v>
      </c>
      <c r="V50" s="1" t="s">
        <v>29</v>
      </c>
      <c r="W50" s="9" t="s">
        <v>29</v>
      </c>
      <c r="X50" s="9" t="s">
        <v>29</v>
      </c>
      <c r="Y50" s="8" t="s">
        <v>29</v>
      </c>
      <c r="Z50" s="1"/>
      <c r="AD50" s="1"/>
      <c r="AE50" s="1"/>
      <c r="AF50" s="1"/>
      <c r="AG50" s="1"/>
      <c r="AH50" s="1"/>
      <c r="AI50" s="1"/>
      <c r="AJ50" s="1"/>
    </row>
    <row r="51" spans="1:36" x14ac:dyDescent="0.2">
      <c r="A51" s="1" t="s">
        <v>142</v>
      </c>
      <c r="B51" s="12" t="s">
        <v>141</v>
      </c>
      <c r="C51" s="94" t="s">
        <v>37</v>
      </c>
      <c r="D51" t="s">
        <v>140</v>
      </c>
      <c r="E51" t="s">
        <v>28</v>
      </c>
      <c r="F51" s="11" t="s">
        <v>130</v>
      </c>
      <c r="G51" s="8">
        <v>56.343308382335081</v>
      </c>
      <c r="H51" s="8">
        <v>8.0375618234429499E-2</v>
      </c>
      <c r="I51" s="8">
        <v>20.214467985959018</v>
      </c>
      <c r="J51" s="8">
        <v>3.6070572099990685</v>
      </c>
      <c r="K51" s="35">
        <v>0</v>
      </c>
      <c r="L51" s="8">
        <v>2.692583210853388</v>
      </c>
      <c r="M51" s="8">
        <v>1.0850708461647982</v>
      </c>
      <c r="N51" s="8">
        <v>1.346291605426694</v>
      </c>
      <c r="O51" s="8">
        <v>0.18084514102746638</v>
      </c>
      <c r="P51" s="35">
        <v>0</v>
      </c>
      <c r="Q51" s="8">
        <v>14.45</v>
      </c>
      <c r="R51" s="2">
        <v>99.999999999999943</v>
      </c>
      <c r="S51" s="8">
        <v>2.35</v>
      </c>
      <c r="T51" s="8" t="s">
        <v>29</v>
      </c>
      <c r="U51" s="8" t="s">
        <v>29</v>
      </c>
      <c r="V51" s="1" t="s">
        <v>29</v>
      </c>
      <c r="W51" s="9" t="s">
        <v>29</v>
      </c>
      <c r="X51" s="9" t="s">
        <v>29</v>
      </c>
      <c r="Y51" s="8" t="s">
        <v>29</v>
      </c>
      <c r="Z51" s="1"/>
      <c r="AD51" s="1"/>
      <c r="AE51" s="1"/>
      <c r="AF51" s="1"/>
      <c r="AG51" s="1"/>
      <c r="AH51" s="1"/>
      <c r="AI51" s="1"/>
      <c r="AJ51" s="1"/>
    </row>
    <row r="52" spans="1:36" x14ac:dyDescent="0.2">
      <c r="A52" s="1" t="s">
        <v>139</v>
      </c>
      <c r="B52" s="12" t="s">
        <v>138</v>
      </c>
      <c r="C52" s="94" t="s">
        <v>37</v>
      </c>
      <c r="D52" t="s">
        <v>19</v>
      </c>
      <c r="E52" s="15" t="s">
        <v>28</v>
      </c>
      <c r="F52" s="11" t="s">
        <v>137</v>
      </c>
      <c r="G52" s="8">
        <v>43.765059438621947</v>
      </c>
      <c r="H52" s="8">
        <v>0.15499560650515126</v>
      </c>
      <c r="I52" s="8">
        <v>33.404053130997276</v>
      </c>
      <c r="J52" s="8">
        <v>2.3624330346349667</v>
      </c>
      <c r="K52" s="8">
        <v>5.7498370155136758E-2</v>
      </c>
      <c r="L52" s="8">
        <v>0.21999376407182761</v>
      </c>
      <c r="M52" s="8">
        <v>9.9997165487194367E-3</v>
      </c>
      <c r="N52" s="8">
        <v>0.68623054815587137</v>
      </c>
      <c r="O52" s="8">
        <v>9.2997363903090768</v>
      </c>
      <c r="P52" s="35">
        <v>0</v>
      </c>
      <c r="Q52" s="8">
        <v>10.039999999999999</v>
      </c>
      <c r="R52" s="2">
        <v>99.999999999999972</v>
      </c>
      <c r="S52" s="8">
        <v>2.82</v>
      </c>
      <c r="T52" s="8" t="s">
        <v>29</v>
      </c>
      <c r="U52" s="8" t="s">
        <v>29</v>
      </c>
      <c r="V52" s="1" t="s">
        <v>29</v>
      </c>
      <c r="W52" s="9" t="s">
        <v>29</v>
      </c>
      <c r="X52" s="9" t="s">
        <v>29</v>
      </c>
      <c r="Y52" s="8" t="s">
        <v>29</v>
      </c>
      <c r="Z52" s="1"/>
      <c r="AD52" s="1"/>
      <c r="AE52" s="1"/>
      <c r="AF52" s="1"/>
      <c r="AG52" s="1"/>
      <c r="AH52" s="1"/>
      <c r="AI52" s="1"/>
      <c r="AJ52" s="1"/>
    </row>
    <row r="53" spans="1:36" x14ac:dyDescent="0.2">
      <c r="A53" s="1" t="s">
        <v>136</v>
      </c>
      <c r="B53" s="12" t="s">
        <v>136</v>
      </c>
      <c r="C53" s="1" t="s">
        <v>79</v>
      </c>
      <c r="D53" t="s">
        <v>134</v>
      </c>
      <c r="E53" s="15" t="s">
        <v>28</v>
      </c>
      <c r="F53" s="11" t="s">
        <v>43</v>
      </c>
      <c r="G53" s="8">
        <v>44.669647148831935</v>
      </c>
      <c r="H53" s="8">
        <v>2.7936406861489345</v>
      </c>
      <c r="I53" s="8">
        <v>13.93006499134332</v>
      </c>
      <c r="J53" s="8">
        <v>13.272081374497169</v>
      </c>
      <c r="K53" s="8">
        <v>0.20022680685709082</v>
      </c>
      <c r="L53" s="8">
        <v>6.5598115770323089</v>
      </c>
      <c r="M53" s="8">
        <v>8.8862563805146983</v>
      </c>
      <c r="N53" s="8">
        <v>2.3741178527340772</v>
      </c>
      <c r="O53" s="8">
        <v>0.62928425012228539</v>
      </c>
      <c r="P53" s="8">
        <v>0.51486893191823357</v>
      </c>
      <c r="Q53" s="8">
        <v>6.17</v>
      </c>
      <c r="R53" s="2">
        <v>100.00000000000003</v>
      </c>
      <c r="S53" s="8">
        <v>2.83</v>
      </c>
      <c r="T53" s="8" t="s">
        <v>29</v>
      </c>
      <c r="U53" s="8" t="s">
        <v>29</v>
      </c>
      <c r="V53" s="1" t="s">
        <v>29</v>
      </c>
      <c r="W53" s="9" t="s">
        <v>29</v>
      </c>
      <c r="X53" s="9" t="s">
        <v>29</v>
      </c>
      <c r="Y53" s="8" t="s">
        <v>29</v>
      </c>
      <c r="Z53" s="1"/>
      <c r="AD53" s="1"/>
      <c r="AE53" s="1"/>
      <c r="AF53" s="1"/>
      <c r="AG53" s="1"/>
      <c r="AH53" s="1"/>
      <c r="AI53" s="1"/>
      <c r="AJ53" s="1"/>
    </row>
    <row r="54" spans="1:36" x14ac:dyDescent="0.2">
      <c r="A54" s="1" t="s">
        <v>135</v>
      </c>
      <c r="B54" s="12" t="s">
        <v>135</v>
      </c>
      <c r="C54" s="1" t="s">
        <v>79</v>
      </c>
      <c r="D54" t="s">
        <v>134</v>
      </c>
      <c r="E54" t="s">
        <v>28</v>
      </c>
      <c r="F54" s="11" t="s">
        <v>43</v>
      </c>
      <c r="G54" s="8">
        <v>44.669647148831935</v>
      </c>
      <c r="H54" s="8">
        <v>2.7936406861489345</v>
      </c>
      <c r="I54" s="8">
        <v>13.93006499134332</v>
      </c>
      <c r="J54" s="8">
        <v>13.272081374497169</v>
      </c>
      <c r="K54" s="8">
        <v>0.20022680685709082</v>
      </c>
      <c r="L54" s="8">
        <v>6.5598115770323089</v>
      </c>
      <c r="M54" s="8">
        <v>8.8862563805146983</v>
      </c>
      <c r="N54" s="8">
        <v>2.3741178527340772</v>
      </c>
      <c r="O54" s="8">
        <v>0.62928425012228539</v>
      </c>
      <c r="P54" s="8">
        <v>0.51486893191823357</v>
      </c>
      <c r="Q54" s="8">
        <v>6.17</v>
      </c>
      <c r="R54" s="2">
        <v>100.00000000000003</v>
      </c>
      <c r="S54" s="8">
        <v>2.83</v>
      </c>
      <c r="T54" s="8" t="s">
        <v>29</v>
      </c>
      <c r="U54" s="8" t="s">
        <v>29</v>
      </c>
      <c r="V54" s="1" t="s">
        <v>29</v>
      </c>
      <c r="W54" s="9" t="s">
        <v>29</v>
      </c>
      <c r="X54" s="9" t="s">
        <v>29</v>
      </c>
      <c r="Y54" s="8" t="s">
        <v>29</v>
      </c>
      <c r="Z54" s="1"/>
      <c r="AD54" s="1"/>
      <c r="AE54" s="1"/>
      <c r="AF54" s="1"/>
      <c r="AG54" s="1"/>
      <c r="AH54" s="1"/>
      <c r="AI54" s="1"/>
      <c r="AJ54" s="1"/>
    </row>
    <row r="55" spans="1:36" x14ac:dyDescent="0.2">
      <c r="A55" s="1" t="s">
        <v>133</v>
      </c>
      <c r="B55" s="12" t="s">
        <v>132</v>
      </c>
      <c r="C55" s="94" t="s">
        <v>37</v>
      </c>
      <c r="D55" t="s">
        <v>131</v>
      </c>
      <c r="E55" t="s">
        <v>28</v>
      </c>
      <c r="F55" s="11" t="s">
        <v>130</v>
      </c>
      <c r="G55" s="8">
        <v>43.113927185999643</v>
      </c>
      <c r="H55" s="8">
        <v>2.0752792869313908E-2</v>
      </c>
      <c r="I55" s="8">
        <v>6.8380452504389337</v>
      </c>
      <c r="J55" s="8">
        <v>27.141721065252401</v>
      </c>
      <c r="K55" s="35">
        <v>0</v>
      </c>
      <c r="L55" s="8">
        <v>0.15564594651985433</v>
      </c>
      <c r="M55" s="8">
        <v>2.99877856961586</v>
      </c>
      <c r="N55" s="8">
        <v>2.0752792869313908E-2</v>
      </c>
      <c r="O55" s="8">
        <v>1.0376396434656954E-2</v>
      </c>
      <c r="P55" s="35">
        <v>0</v>
      </c>
      <c r="Q55" s="8">
        <v>19.7</v>
      </c>
      <c r="R55" s="2">
        <v>99.999999999999986</v>
      </c>
      <c r="S55" s="8">
        <v>2.2999999999999998</v>
      </c>
      <c r="T55" s="8" t="s">
        <v>29</v>
      </c>
      <c r="U55" s="8" t="s">
        <v>29</v>
      </c>
      <c r="V55" s="1" t="s">
        <v>29</v>
      </c>
      <c r="W55" s="9" t="s">
        <v>29</v>
      </c>
      <c r="X55" s="9" t="s">
        <v>29</v>
      </c>
      <c r="Y55" s="8" t="s">
        <v>29</v>
      </c>
      <c r="Z55" s="1"/>
      <c r="AD55" s="1"/>
      <c r="AE55" s="1"/>
      <c r="AF55" s="1"/>
      <c r="AG55" s="1"/>
      <c r="AH55" s="1"/>
      <c r="AI55" s="1"/>
      <c r="AJ55" s="1"/>
    </row>
    <row r="56" spans="1:36" x14ac:dyDescent="0.2">
      <c r="A56" t="s">
        <v>129</v>
      </c>
      <c r="B56" t="s">
        <v>128</v>
      </c>
      <c r="C56" s="94" t="s">
        <v>79</v>
      </c>
      <c r="D56" t="s">
        <v>1223</v>
      </c>
      <c r="E56" t="s">
        <v>28</v>
      </c>
      <c r="F56" s="11" t="s">
        <v>43</v>
      </c>
      <c r="G56" s="8">
        <v>76.377642249179033</v>
      </c>
      <c r="H56" s="8">
        <v>6.0245291870518081E-2</v>
      </c>
      <c r="I56" s="8">
        <v>13.100004021178211</v>
      </c>
      <c r="J56" s="8">
        <v>0.85012800750619955</v>
      </c>
      <c r="K56" s="8">
        <v>6.0245291870518081E-2</v>
      </c>
      <c r="L56" s="8">
        <v>2.3428724616312582E-2</v>
      </c>
      <c r="M56" s="8">
        <v>0.78988271563568158</v>
      </c>
      <c r="N56" s="8">
        <v>3.8590456403726301</v>
      </c>
      <c r="O56" s="8">
        <v>4.7593780577709284</v>
      </c>
      <c r="P56" s="35">
        <v>0</v>
      </c>
      <c r="Q56" s="8">
        <v>0.12</v>
      </c>
      <c r="R56" s="2">
        <v>100.00000000000003</v>
      </c>
      <c r="S56" s="8">
        <v>2.37</v>
      </c>
      <c r="T56" s="8" t="s">
        <v>29</v>
      </c>
      <c r="U56" s="8" t="s">
        <v>29</v>
      </c>
      <c r="V56" s="1" t="s">
        <v>29</v>
      </c>
      <c r="W56" s="9" t="s">
        <v>29</v>
      </c>
      <c r="X56" s="9" t="s">
        <v>29</v>
      </c>
      <c r="Y56" s="9" t="s">
        <v>29</v>
      </c>
      <c r="Z56" s="1" t="s">
        <v>127</v>
      </c>
      <c r="AB56" s="1"/>
      <c r="AE56" s="1"/>
      <c r="AF56" s="1"/>
      <c r="AG56" s="1"/>
      <c r="AH56" s="1"/>
      <c r="AI56" s="1"/>
      <c r="AJ56" s="1"/>
    </row>
    <row r="57" spans="1:36" x14ac:dyDescent="0.2">
      <c r="A57" s="1" t="s">
        <v>124</v>
      </c>
      <c r="B57" s="12" t="s">
        <v>126</v>
      </c>
      <c r="C57" s="94" t="s">
        <v>122</v>
      </c>
      <c r="D57" t="s">
        <v>19</v>
      </c>
      <c r="E57" s="15" t="s">
        <v>28</v>
      </c>
      <c r="F57" s="11" t="s">
        <v>33</v>
      </c>
      <c r="G57" s="8">
        <v>62.753768844221106</v>
      </c>
      <c r="H57" s="35">
        <v>0</v>
      </c>
      <c r="I57" s="8">
        <v>23.648241206030146</v>
      </c>
      <c r="J57" s="8">
        <v>3.015075376884422E-2</v>
      </c>
      <c r="K57" s="8">
        <v>1.0050251256281405E-2</v>
      </c>
      <c r="L57" s="35">
        <v>0</v>
      </c>
      <c r="M57" s="8">
        <v>4.532663316582914</v>
      </c>
      <c r="N57" s="8">
        <v>8.9849246231155764</v>
      </c>
      <c r="O57" s="8">
        <v>4.0201005025125622E-2</v>
      </c>
      <c r="P57" s="35">
        <v>0</v>
      </c>
      <c r="Q57" s="35">
        <v>0</v>
      </c>
      <c r="R57" s="2">
        <v>100</v>
      </c>
      <c r="S57" s="8">
        <v>2.66</v>
      </c>
      <c r="T57" s="8">
        <v>21.747006248174394</v>
      </c>
      <c r="U57" s="8" t="s">
        <v>29</v>
      </c>
      <c r="V57" s="1" t="s">
        <v>29</v>
      </c>
      <c r="W57" s="9" t="s">
        <v>29</v>
      </c>
      <c r="X57" s="9" t="s">
        <v>29</v>
      </c>
      <c r="Y57" s="8" t="s">
        <v>29</v>
      </c>
      <c r="Z57" s="1"/>
      <c r="AD57" s="1"/>
      <c r="AE57" s="1"/>
      <c r="AF57" s="1"/>
      <c r="AG57" s="1"/>
      <c r="AH57" s="1"/>
      <c r="AI57" s="1"/>
      <c r="AJ57" s="1"/>
    </row>
    <row r="58" spans="1:36" x14ac:dyDescent="0.2">
      <c r="A58" s="1" t="s">
        <v>124</v>
      </c>
      <c r="B58" s="12" t="s">
        <v>125</v>
      </c>
      <c r="C58" s="94" t="s">
        <v>122</v>
      </c>
      <c r="D58" t="s">
        <v>95</v>
      </c>
      <c r="E58" s="15" t="s">
        <v>28</v>
      </c>
      <c r="F58" s="11" t="s">
        <v>33</v>
      </c>
      <c r="G58" s="8">
        <v>60.313353664633524</v>
      </c>
      <c r="H58" s="8">
        <v>9.9840015998400138E-3</v>
      </c>
      <c r="I58" s="8">
        <v>21.844995500449951</v>
      </c>
      <c r="J58" s="8">
        <v>4.1533446655334458</v>
      </c>
      <c r="K58" s="8">
        <v>7.987201279872011E-2</v>
      </c>
      <c r="L58" s="8">
        <v>5.9904009599040083E-2</v>
      </c>
      <c r="M58" s="8">
        <v>3.2348165183481643</v>
      </c>
      <c r="N58" s="8">
        <v>9.3550094990500909</v>
      </c>
      <c r="O58" s="8">
        <v>0.78873612638736101</v>
      </c>
      <c r="P58" s="8">
        <v>9.9840015998400138E-3</v>
      </c>
      <c r="Q58" s="8">
        <v>0.15</v>
      </c>
      <c r="R58" s="2">
        <v>99.999999999999986</v>
      </c>
      <c r="S58" s="8">
        <v>2.66</v>
      </c>
      <c r="T58" s="8">
        <v>15.326458381325136</v>
      </c>
      <c r="U58" s="8" t="s">
        <v>29</v>
      </c>
      <c r="V58" s="1" t="s">
        <v>29</v>
      </c>
      <c r="W58" s="9" t="s">
        <v>29</v>
      </c>
      <c r="X58" s="9" t="s">
        <v>29</v>
      </c>
      <c r="Y58" s="8" t="s">
        <v>29</v>
      </c>
      <c r="Z58" s="1"/>
      <c r="AD58" s="1"/>
      <c r="AE58" s="1"/>
      <c r="AF58" s="1"/>
      <c r="AG58" s="1"/>
      <c r="AH58" s="1"/>
      <c r="AI58" s="1"/>
      <c r="AJ58" s="1"/>
    </row>
    <row r="59" spans="1:36" x14ac:dyDescent="0.2">
      <c r="A59" s="1" t="s">
        <v>124</v>
      </c>
      <c r="B59" s="12" t="s">
        <v>123</v>
      </c>
      <c r="C59" s="94" t="s">
        <v>122</v>
      </c>
      <c r="D59" t="s">
        <v>95</v>
      </c>
      <c r="E59" t="s">
        <v>28</v>
      </c>
      <c r="F59" s="11" t="s">
        <v>33</v>
      </c>
      <c r="G59" s="8">
        <v>61.819269898264523</v>
      </c>
      <c r="H59" s="35">
        <v>0</v>
      </c>
      <c r="I59" s="8">
        <v>23.907839616995815</v>
      </c>
      <c r="J59" s="8">
        <v>3.9896269698783175E-2</v>
      </c>
      <c r="K59" s="35">
        <v>0</v>
      </c>
      <c r="L59" s="35">
        <v>0</v>
      </c>
      <c r="M59" s="8">
        <v>4.727707959305806</v>
      </c>
      <c r="N59" s="8">
        <v>9.0065828845003004</v>
      </c>
      <c r="O59" s="8">
        <v>0.49870337123478969</v>
      </c>
      <c r="P59" s="35">
        <v>0</v>
      </c>
      <c r="Q59" s="35">
        <v>0</v>
      </c>
      <c r="R59" s="2">
        <v>100.00000000000003</v>
      </c>
      <c r="S59" s="8">
        <v>2.66</v>
      </c>
      <c r="T59" s="8">
        <v>21.864293977537262</v>
      </c>
      <c r="U59" s="8" t="s">
        <v>29</v>
      </c>
      <c r="V59" s="1" t="s">
        <v>29</v>
      </c>
      <c r="W59" s="9" t="s">
        <v>29</v>
      </c>
      <c r="X59" s="9" t="s">
        <v>29</v>
      </c>
      <c r="Y59" s="8" t="s">
        <v>29</v>
      </c>
      <c r="Z59" s="1"/>
      <c r="AD59" s="1"/>
      <c r="AE59" s="1"/>
      <c r="AF59" s="1"/>
      <c r="AG59" s="1"/>
      <c r="AH59" s="1"/>
      <c r="AI59" s="1"/>
      <c r="AJ59" s="1"/>
    </row>
    <row r="60" spans="1:36" x14ac:dyDescent="0.2">
      <c r="A60" s="1" t="s">
        <v>121</v>
      </c>
      <c r="B60" s="12" t="s">
        <v>120</v>
      </c>
      <c r="C60" s="94" t="s">
        <v>109</v>
      </c>
      <c r="D60" t="s">
        <v>108</v>
      </c>
      <c r="E60" t="s">
        <v>28</v>
      </c>
      <c r="F60" s="11" t="s">
        <v>112</v>
      </c>
      <c r="G60" s="8">
        <v>30.249146071930877</v>
      </c>
      <c r="H60" s="8">
        <v>3.0138637733574437E-2</v>
      </c>
      <c r="I60" s="35">
        <v>0</v>
      </c>
      <c r="J60" s="8">
        <v>64.295760498292125</v>
      </c>
      <c r="K60" s="8">
        <v>1.5571629495680126</v>
      </c>
      <c r="L60" s="8">
        <v>3.8577456298975279</v>
      </c>
      <c r="M60" s="8">
        <v>1.0046212577858147E-2</v>
      </c>
      <c r="N60" s="35">
        <v>0</v>
      </c>
      <c r="O60" s="35">
        <v>0</v>
      </c>
      <c r="P60" s="35">
        <v>0</v>
      </c>
      <c r="Q60" s="35">
        <v>0</v>
      </c>
      <c r="R60" s="2">
        <v>99.999999999999972</v>
      </c>
      <c r="S60" s="8">
        <v>4.2779999999999996</v>
      </c>
      <c r="T60" s="8" t="s">
        <v>29</v>
      </c>
      <c r="U60" s="8" t="s">
        <v>29</v>
      </c>
      <c r="V60" s="1">
        <v>10</v>
      </c>
      <c r="W60" s="9" t="s">
        <v>29</v>
      </c>
      <c r="X60" s="9" t="s">
        <v>29</v>
      </c>
      <c r="Y60" s="8" t="s">
        <v>29</v>
      </c>
      <c r="Z60" s="1"/>
      <c r="AD60" s="1"/>
      <c r="AE60" s="1"/>
      <c r="AF60" s="1"/>
      <c r="AG60" s="1"/>
      <c r="AH60" s="1"/>
      <c r="AI60" s="1"/>
      <c r="AJ60" s="1"/>
    </row>
    <row r="61" spans="1:36" x14ac:dyDescent="0.2">
      <c r="A61" s="1" t="s">
        <v>119</v>
      </c>
      <c r="B61" s="12" t="s">
        <v>118</v>
      </c>
      <c r="C61" s="94" t="s">
        <v>109</v>
      </c>
      <c r="D61" t="s">
        <v>108</v>
      </c>
      <c r="E61" t="s">
        <v>28</v>
      </c>
      <c r="F61" s="11" t="s">
        <v>112</v>
      </c>
      <c r="G61" s="8">
        <v>37.754635973326025</v>
      </c>
      <c r="H61" s="8">
        <v>9.1349228099022566E-3</v>
      </c>
      <c r="I61" s="35">
        <v>0</v>
      </c>
      <c r="J61" s="8">
        <v>51.575774184708138</v>
      </c>
      <c r="K61" s="8">
        <v>0.91349228099022572</v>
      </c>
      <c r="L61" s="8">
        <v>9.6464784872567826</v>
      </c>
      <c r="M61" s="8">
        <v>0.10048415090892482</v>
      </c>
      <c r="N61" s="35">
        <v>0</v>
      </c>
      <c r="O61" s="35">
        <v>0</v>
      </c>
      <c r="P61" s="35">
        <v>0</v>
      </c>
      <c r="Q61" s="35">
        <v>0</v>
      </c>
      <c r="R61" s="2">
        <v>100</v>
      </c>
      <c r="S61" s="8">
        <v>4.1099999999999994</v>
      </c>
      <c r="T61" s="8" t="s">
        <v>29</v>
      </c>
      <c r="U61" s="8" t="s">
        <v>29</v>
      </c>
      <c r="V61" s="1">
        <v>25</v>
      </c>
      <c r="W61" s="9" t="s">
        <v>29</v>
      </c>
      <c r="X61" s="9" t="s">
        <v>29</v>
      </c>
      <c r="Y61" s="8" t="s">
        <v>29</v>
      </c>
      <c r="Z61" s="1"/>
      <c r="AD61" s="1"/>
      <c r="AE61" s="1"/>
      <c r="AF61" s="1"/>
      <c r="AG61" s="1"/>
      <c r="AH61" s="1"/>
      <c r="AI61" s="1"/>
      <c r="AJ61" s="1"/>
    </row>
    <row r="62" spans="1:36" x14ac:dyDescent="0.2">
      <c r="A62" s="1" t="s">
        <v>117</v>
      </c>
      <c r="B62" s="12" t="s">
        <v>116</v>
      </c>
      <c r="C62" s="94" t="s">
        <v>109</v>
      </c>
      <c r="D62" t="s">
        <v>108</v>
      </c>
      <c r="E62" t="s">
        <v>28</v>
      </c>
      <c r="F62" s="11" t="s">
        <v>115</v>
      </c>
      <c r="G62" s="8">
        <v>33.220474009161507</v>
      </c>
      <c r="H62" s="8">
        <v>4.9790878311093384E-2</v>
      </c>
      <c r="I62" s="35">
        <v>0</v>
      </c>
      <c r="J62" s="8">
        <v>48.506273650667168</v>
      </c>
      <c r="K62" s="8">
        <v>0.75682135032861941</v>
      </c>
      <c r="L62" s="8">
        <v>17.287392949611625</v>
      </c>
      <c r="M62" s="8">
        <v>0.17924716191993617</v>
      </c>
      <c r="N62" s="35">
        <v>0</v>
      </c>
      <c r="O62" s="35">
        <v>0</v>
      </c>
      <c r="P62" s="35">
        <v>0</v>
      </c>
      <c r="Q62" s="35">
        <v>0</v>
      </c>
      <c r="R62" s="2">
        <v>99.999999999999943</v>
      </c>
      <c r="S62" s="8">
        <v>3.9531999999999998</v>
      </c>
      <c r="T62" s="8" t="s">
        <v>29</v>
      </c>
      <c r="U62" s="8" t="s">
        <v>29</v>
      </c>
      <c r="V62" s="1">
        <v>39</v>
      </c>
      <c r="W62" s="9" t="s">
        <v>29</v>
      </c>
      <c r="X62" s="9" t="s">
        <v>29</v>
      </c>
      <c r="Y62" s="8" t="s">
        <v>29</v>
      </c>
      <c r="Z62" s="1"/>
      <c r="AD62" s="1"/>
      <c r="AE62" s="1"/>
      <c r="AF62" s="1"/>
      <c r="AG62" s="1"/>
      <c r="AH62" s="1"/>
      <c r="AI62" s="1"/>
      <c r="AJ62" s="1"/>
    </row>
    <row r="63" spans="1:36" x14ac:dyDescent="0.2">
      <c r="A63" s="1" t="s">
        <v>114</v>
      </c>
      <c r="B63" s="12" t="s">
        <v>113</v>
      </c>
      <c r="C63" s="94" t="s">
        <v>109</v>
      </c>
      <c r="D63" t="s">
        <v>108</v>
      </c>
      <c r="E63" t="s">
        <v>28</v>
      </c>
      <c r="F63" s="11" t="s">
        <v>112</v>
      </c>
      <c r="G63" s="8">
        <v>35.416455310946525</v>
      </c>
      <c r="H63" s="8">
        <v>1.0145074566298063E-2</v>
      </c>
      <c r="I63" s="35">
        <v>0</v>
      </c>
      <c r="J63" s="8">
        <v>34.533833823678599</v>
      </c>
      <c r="K63" s="8">
        <v>0.41594805721822053</v>
      </c>
      <c r="L63" s="8">
        <v>29.593182509891445</v>
      </c>
      <c r="M63" s="8">
        <v>3.0435223698894186E-2</v>
      </c>
      <c r="N63" s="35">
        <v>0</v>
      </c>
      <c r="O63" s="35">
        <v>0</v>
      </c>
      <c r="P63" s="35">
        <v>0</v>
      </c>
      <c r="Q63" s="35">
        <v>0</v>
      </c>
      <c r="R63" s="2">
        <v>99.999999999999972</v>
      </c>
      <c r="S63" s="8">
        <v>3.718</v>
      </c>
      <c r="T63" s="8" t="s">
        <v>29</v>
      </c>
      <c r="U63" s="8" t="s">
        <v>29</v>
      </c>
      <c r="V63" s="1">
        <v>60</v>
      </c>
      <c r="W63" s="9" t="s">
        <v>29</v>
      </c>
      <c r="X63" s="9" t="s">
        <v>29</v>
      </c>
      <c r="Y63" s="8" t="s">
        <v>29</v>
      </c>
      <c r="Z63" s="1"/>
      <c r="AD63" s="1"/>
      <c r="AE63" s="1"/>
      <c r="AF63" s="1"/>
      <c r="AG63" s="1"/>
      <c r="AH63" s="1"/>
      <c r="AI63" s="1"/>
      <c r="AJ63" s="1"/>
    </row>
    <row r="64" spans="1:36" x14ac:dyDescent="0.2">
      <c r="A64" s="1" t="s">
        <v>111</v>
      </c>
      <c r="B64" s="12" t="s">
        <v>110</v>
      </c>
      <c r="C64" s="94" t="s">
        <v>109</v>
      </c>
      <c r="D64" t="s">
        <v>108</v>
      </c>
      <c r="E64" t="s">
        <v>28</v>
      </c>
      <c r="F64" s="11" t="s">
        <v>107</v>
      </c>
      <c r="G64" s="8">
        <v>37.103174603174601</v>
      </c>
      <c r="H64" s="8">
        <v>9.9206349206349183E-3</v>
      </c>
      <c r="I64" s="35">
        <v>0</v>
      </c>
      <c r="J64" s="8">
        <v>28.779761904761898</v>
      </c>
      <c r="K64" s="8">
        <v>0.39682539682539686</v>
      </c>
      <c r="L64" s="8">
        <v>33.660714285714278</v>
      </c>
      <c r="M64" s="8">
        <v>4.9603174603174607E-2</v>
      </c>
      <c r="N64" s="35">
        <v>0</v>
      </c>
      <c r="O64" s="35">
        <v>0</v>
      </c>
      <c r="P64" s="35">
        <v>0</v>
      </c>
      <c r="Q64" s="35">
        <v>0</v>
      </c>
      <c r="R64" s="2">
        <v>99.999999999999986</v>
      </c>
      <c r="S64" s="8">
        <v>3.6284000000000001</v>
      </c>
      <c r="T64" s="8" t="s">
        <v>29</v>
      </c>
      <c r="U64" s="8" t="s">
        <v>29</v>
      </c>
      <c r="V64" s="1">
        <v>68</v>
      </c>
      <c r="W64" s="9" t="s">
        <v>29</v>
      </c>
      <c r="X64" s="9" t="s">
        <v>29</v>
      </c>
      <c r="Y64" s="8" t="s">
        <v>29</v>
      </c>
      <c r="Z64" s="1"/>
      <c r="AD64" s="1"/>
      <c r="AE64" s="1"/>
      <c r="AF64" s="1"/>
      <c r="AG64" s="1"/>
      <c r="AH64" s="1"/>
      <c r="AI64" s="1"/>
      <c r="AJ64" s="1"/>
    </row>
    <row r="65" spans="1:40" x14ac:dyDescent="0.2">
      <c r="A65" s="1" t="s">
        <v>106</v>
      </c>
      <c r="B65" t="s">
        <v>106</v>
      </c>
      <c r="C65" s="1" t="s">
        <v>105</v>
      </c>
      <c r="D65" t="s">
        <v>104</v>
      </c>
      <c r="E65" t="s">
        <v>63</v>
      </c>
      <c r="F65" s="16" t="s">
        <v>74</v>
      </c>
      <c r="G65" s="8">
        <v>80.922943628437523</v>
      </c>
      <c r="H65" s="35">
        <v>0</v>
      </c>
      <c r="I65" s="8">
        <v>13.077056371562481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8">
        <v>6</v>
      </c>
      <c r="R65" s="2">
        <v>100</v>
      </c>
      <c r="S65" s="8">
        <v>2.0499999999999998</v>
      </c>
      <c r="T65" s="8" t="s">
        <v>29</v>
      </c>
      <c r="U65" s="8" t="s">
        <v>29</v>
      </c>
      <c r="V65" s="1" t="s">
        <v>29</v>
      </c>
      <c r="W65" s="9" t="s">
        <v>29</v>
      </c>
      <c r="X65" s="9" t="s">
        <v>29</v>
      </c>
      <c r="Y65" s="8" t="s">
        <v>29</v>
      </c>
      <c r="Z65" s="1" t="s">
        <v>98</v>
      </c>
      <c r="AD65" s="1"/>
      <c r="AE65" s="1"/>
      <c r="AF65" s="1"/>
      <c r="AG65" s="1"/>
      <c r="AH65" s="1"/>
      <c r="AI65" s="1"/>
      <c r="AJ65" s="1"/>
    </row>
    <row r="66" spans="1:40" x14ac:dyDescent="0.2">
      <c r="A66" s="1" t="s">
        <v>103</v>
      </c>
      <c r="B66" s="12" t="s">
        <v>103</v>
      </c>
      <c r="C66" s="1" t="s">
        <v>100</v>
      </c>
      <c r="D66" t="s">
        <v>14</v>
      </c>
      <c r="E66" t="s">
        <v>28</v>
      </c>
      <c r="F66" s="11" t="s">
        <v>99</v>
      </c>
      <c r="G66" s="8">
        <v>94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8">
        <v>6</v>
      </c>
      <c r="R66" s="2">
        <v>100</v>
      </c>
      <c r="S66" s="8">
        <v>2.09</v>
      </c>
      <c r="T66" s="8" t="s">
        <v>29</v>
      </c>
      <c r="U66" s="8" t="s">
        <v>29</v>
      </c>
      <c r="V66" s="1" t="s">
        <v>29</v>
      </c>
      <c r="W66" s="9" t="s">
        <v>29</v>
      </c>
      <c r="X66" s="9" t="s">
        <v>29</v>
      </c>
      <c r="Y66" s="8" t="s">
        <v>29</v>
      </c>
      <c r="Z66" s="1" t="s">
        <v>98</v>
      </c>
      <c r="AD66" s="1"/>
      <c r="AE66" s="1"/>
      <c r="AF66" s="1"/>
      <c r="AG66" s="1"/>
      <c r="AH66" s="1"/>
      <c r="AI66" s="1"/>
      <c r="AJ66" s="1"/>
    </row>
    <row r="67" spans="1:40" x14ac:dyDescent="0.2">
      <c r="A67" s="1" t="s">
        <v>102</v>
      </c>
      <c r="B67" s="12" t="s">
        <v>101</v>
      </c>
      <c r="C67" s="1" t="s">
        <v>100</v>
      </c>
      <c r="D67" t="s">
        <v>14</v>
      </c>
      <c r="E67" s="15" t="s">
        <v>28</v>
      </c>
      <c r="F67" s="11" t="s">
        <v>99</v>
      </c>
      <c r="G67" s="8">
        <v>94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8">
        <v>6</v>
      </c>
      <c r="R67" s="2">
        <v>100</v>
      </c>
      <c r="S67" s="8">
        <v>2.09</v>
      </c>
      <c r="T67" s="8" t="s">
        <v>29</v>
      </c>
      <c r="U67" s="8" t="s">
        <v>29</v>
      </c>
      <c r="V67" s="1" t="s">
        <v>29</v>
      </c>
      <c r="W67" s="9" t="s">
        <v>29</v>
      </c>
      <c r="X67" s="9" t="s">
        <v>29</v>
      </c>
      <c r="Y67" s="8" t="s">
        <v>29</v>
      </c>
      <c r="Z67" s="1" t="s">
        <v>98</v>
      </c>
      <c r="AD67" s="1"/>
      <c r="AE67" s="1"/>
      <c r="AF67" s="1"/>
      <c r="AG67" s="1"/>
      <c r="AH67" s="1"/>
      <c r="AI67" s="1"/>
      <c r="AJ67" s="1"/>
    </row>
    <row r="68" spans="1:40" x14ac:dyDescent="0.2">
      <c r="A68" s="1" t="s">
        <v>97</v>
      </c>
      <c r="B68" s="12" t="s">
        <v>96</v>
      </c>
      <c r="C68" s="1" t="s">
        <v>86</v>
      </c>
      <c r="D68" t="s">
        <v>95</v>
      </c>
      <c r="E68" t="s">
        <v>28</v>
      </c>
      <c r="F68" s="11" t="s">
        <v>33</v>
      </c>
      <c r="G68" s="8">
        <v>63.424202796499358</v>
      </c>
      <c r="H68" s="8">
        <v>4.0237400663917115E-2</v>
      </c>
      <c r="I68" s="8">
        <v>19.163062066190527</v>
      </c>
      <c r="J68" s="8">
        <v>3.8024343627401676</v>
      </c>
      <c r="K68" s="8">
        <v>2.0118700331958558E-2</v>
      </c>
      <c r="L68" s="8">
        <v>0.24142440398350271</v>
      </c>
      <c r="M68" s="8">
        <v>0.56332360929483971</v>
      </c>
      <c r="N68" s="8">
        <v>1.9515139321999804</v>
      </c>
      <c r="O68" s="8">
        <v>10.783623377929787</v>
      </c>
      <c r="P68" s="8">
        <v>1.0059350165979279E-2</v>
      </c>
      <c r="Q68" s="35">
        <v>0</v>
      </c>
      <c r="R68" s="2">
        <v>100.00000000000003</v>
      </c>
      <c r="S68" s="8">
        <v>2.56</v>
      </c>
      <c r="T68" s="8" t="s">
        <v>29</v>
      </c>
      <c r="U68" s="8">
        <v>75.82003166054119</v>
      </c>
      <c r="V68" s="1" t="s">
        <v>29</v>
      </c>
      <c r="W68" s="9" t="s">
        <v>29</v>
      </c>
      <c r="X68" s="9" t="s">
        <v>29</v>
      </c>
      <c r="Y68" s="8" t="s">
        <v>29</v>
      </c>
      <c r="AD68" s="1"/>
      <c r="AE68" s="1"/>
      <c r="AF68" s="1"/>
      <c r="AG68" s="1"/>
      <c r="AH68" s="1"/>
      <c r="AI68" s="1"/>
      <c r="AJ68" s="1"/>
    </row>
    <row r="69" spans="1:40" x14ac:dyDescent="0.2">
      <c r="A69" s="1" t="s">
        <v>94</v>
      </c>
      <c r="B69" s="12" t="s">
        <v>93</v>
      </c>
      <c r="C69" s="1" t="s">
        <v>92</v>
      </c>
      <c r="D69" t="s">
        <v>1202</v>
      </c>
      <c r="E69" t="s">
        <v>63</v>
      </c>
      <c r="F69" s="11" t="s">
        <v>1203</v>
      </c>
      <c r="G69" s="8">
        <v>50.495049504950487</v>
      </c>
      <c r="H69" s="35">
        <v>0</v>
      </c>
      <c r="I69" s="35">
        <v>0</v>
      </c>
      <c r="J69" s="8">
        <v>32.593259325932586</v>
      </c>
      <c r="K69" s="35">
        <v>0</v>
      </c>
      <c r="L69" s="8">
        <v>12.201220122012199</v>
      </c>
      <c r="M69" s="8">
        <v>4.7104710471047095</v>
      </c>
      <c r="N69" s="35">
        <v>0</v>
      </c>
      <c r="O69" s="35">
        <v>0</v>
      </c>
      <c r="P69" s="35">
        <v>0</v>
      </c>
      <c r="Q69" s="35">
        <v>0</v>
      </c>
      <c r="R69" s="2">
        <v>99.999999999999986</v>
      </c>
      <c r="S69" s="8">
        <v>3.38</v>
      </c>
      <c r="T69" s="8" t="s">
        <v>29</v>
      </c>
      <c r="U69" s="8" t="s">
        <v>29</v>
      </c>
      <c r="V69" s="1" t="s">
        <v>29</v>
      </c>
      <c r="W69" s="9">
        <v>0.54016823491394972</v>
      </c>
      <c r="X69" s="9">
        <v>0.35996546605221991</v>
      </c>
      <c r="Y69" s="8">
        <v>9.9866299033830486E-2</v>
      </c>
      <c r="AD69" s="1"/>
      <c r="AE69" s="1"/>
      <c r="AF69" s="1"/>
      <c r="AG69" s="1"/>
      <c r="AH69" s="1"/>
      <c r="AI69" s="1"/>
      <c r="AJ69" s="1"/>
    </row>
    <row r="70" spans="1:40" x14ac:dyDescent="0.2">
      <c r="A70" s="1" t="s">
        <v>91</v>
      </c>
      <c r="B70" s="12" t="s">
        <v>90</v>
      </c>
      <c r="C70" s="1" t="s">
        <v>75</v>
      </c>
      <c r="D70" t="s">
        <v>89</v>
      </c>
      <c r="E70" t="s">
        <v>28</v>
      </c>
      <c r="F70" s="11" t="s">
        <v>33</v>
      </c>
      <c r="G70" s="8">
        <v>100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2">
        <v>100</v>
      </c>
      <c r="S70" s="8">
        <v>2.62</v>
      </c>
      <c r="T70" s="8" t="s">
        <v>29</v>
      </c>
      <c r="U70" s="8" t="s">
        <v>29</v>
      </c>
      <c r="V70" s="1" t="s">
        <v>29</v>
      </c>
      <c r="W70" s="9" t="s">
        <v>29</v>
      </c>
      <c r="X70" s="9" t="s">
        <v>29</v>
      </c>
      <c r="Y70" s="8" t="s">
        <v>29</v>
      </c>
      <c r="AD70" s="1"/>
      <c r="AE70" s="1"/>
      <c r="AF70" s="1"/>
      <c r="AG70" s="1"/>
      <c r="AH70" s="1"/>
      <c r="AI70" s="1"/>
      <c r="AJ70" s="1"/>
    </row>
    <row r="71" spans="1:40" x14ac:dyDescent="0.2">
      <c r="A71" s="3" t="s">
        <v>88</v>
      </c>
      <c r="B71" s="12" t="s">
        <v>87</v>
      </c>
      <c r="C71" s="1" t="s">
        <v>86</v>
      </c>
      <c r="D71" t="s">
        <v>10</v>
      </c>
      <c r="E71" t="s">
        <v>28</v>
      </c>
      <c r="F71" s="33" t="s">
        <v>74</v>
      </c>
      <c r="G71" s="8">
        <v>65.616771318614525</v>
      </c>
      <c r="H71" s="8">
        <v>8.1020862872189542E-2</v>
      </c>
      <c r="I71" s="8">
        <v>18.867733441361139</v>
      </c>
      <c r="J71" s="8">
        <v>0.51650800081020842</v>
      </c>
      <c r="K71" s="8">
        <v>1.0127607859023693E-2</v>
      </c>
      <c r="L71" s="8">
        <v>0.15191411788535539</v>
      </c>
      <c r="M71" s="8">
        <v>0.74944298156775335</v>
      </c>
      <c r="N71" s="8">
        <v>2.8256025926676109</v>
      </c>
      <c r="O71" s="8">
        <v>11.150496252785086</v>
      </c>
      <c r="P71" s="8">
        <v>3.0382823577071082E-2</v>
      </c>
      <c r="Q71" s="35">
        <v>0</v>
      </c>
      <c r="R71" s="2">
        <v>99.999999999999957</v>
      </c>
      <c r="S71" s="8">
        <v>2.52</v>
      </c>
      <c r="T71" s="8" t="s">
        <v>29</v>
      </c>
      <c r="U71" s="8">
        <v>69.368479481658255</v>
      </c>
      <c r="V71" s="1" t="s">
        <v>29</v>
      </c>
      <c r="W71" s="9" t="s">
        <v>29</v>
      </c>
      <c r="X71" s="9" t="s">
        <v>29</v>
      </c>
      <c r="Y71" s="8" t="s">
        <v>29</v>
      </c>
      <c r="AD71" s="1"/>
      <c r="AE71" s="1"/>
      <c r="AF71" s="1"/>
      <c r="AG71" s="1"/>
      <c r="AH71" s="1"/>
      <c r="AI71" s="1"/>
      <c r="AJ71" s="1"/>
    </row>
    <row r="72" spans="1:40" x14ac:dyDescent="0.2">
      <c r="A72" t="s">
        <v>85</v>
      </c>
      <c r="B72" t="s">
        <v>85</v>
      </c>
      <c r="C72" t="s">
        <v>84</v>
      </c>
      <c r="D72" t="s">
        <v>29</v>
      </c>
      <c r="E72" t="s">
        <v>29</v>
      </c>
      <c r="F72" s="11" t="s">
        <v>29</v>
      </c>
      <c r="G72" s="9" t="s">
        <v>29</v>
      </c>
      <c r="H72" s="9" t="s">
        <v>29</v>
      </c>
      <c r="I72" s="9" t="s">
        <v>29</v>
      </c>
      <c r="J72" s="9" t="s">
        <v>29</v>
      </c>
      <c r="K72" s="9" t="s">
        <v>29</v>
      </c>
      <c r="L72" s="9" t="s">
        <v>29</v>
      </c>
      <c r="M72" s="9" t="s">
        <v>29</v>
      </c>
      <c r="N72" s="9" t="s">
        <v>29</v>
      </c>
      <c r="O72" s="9" t="s">
        <v>29</v>
      </c>
      <c r="P72" s="9" t="s">
        <v>29</v>
      </c>
      <c r="Q72" s="9" t="s">
        <v>29</v>
      </c>
      <c r="R72" s="11" t="s">
        <v>29</v>
      </c>
      <c r="S72" s="13" t="s">
        <v>29</v>
      </c>
      <c r="T72" s="8" t="s">
        <v>29</v>
      </c>
      <c r="U72" s="8" t="s">
        <v>29</v>
      </c>
      <c r="V72" s="10" t="s">
        <v>29</v>
      </c>
      <c r="W72" s="9" t="s">
        <v>29</v>
      </c>
      <c r="X72" s="9" t="s">
        <v>29</v>
      </c>
      <c r="Y72" s="8" t="s">
        <v>29</v>
      </c>
    </row>
    <row r="73" spans="1:40" x14ac:dyDescent="0.2">
      <c r="A73" s="1" t="s">
        <v>83</v>
      </c>
      <c r="B73" s="12" t="s">
        <v>82</v>
      </c>
      <c r="C73" s="1" t="s">
        <v>79</v>
      </c>
      <c r="D73" t="s">
        <v>6</v>
      </c>
      <c r="E73" t="s">
        <v>63</v>
      </c>
      <c r="F73" s="11" t="s">
        <v>78</v>
      </c>
      <c r="G73" s="8">
        <v>59.714198844633621</v>
      </c>
      <c r="H73" s="8">
        <v>1.0438836525793045</v>
      </c>
      <c r="I73" s="8">
        <v>15.637985203202593</v>
      </c>
      <c r="J73" s="8">
        <v>7.0436809567244332</v>
      </c>
      <c r="K73" s="8">
        <v>0.11148272017837234</v>
      </c>
      <c r="L73" s="8">
        <v>3.8309516570386131</v>
      </c>
      <c r="M73" s="8">
        <v>7.2970507753116438</v>
      </c>
      <c r="N73" s="8">
        <v>2.7566636262288431</v>
      </c>
      <c r="O73" s="8">
        <v>2.0472281341846554</v>
      </c>
      <c r="P73" s="8">
        <v>0.51687442991790822</v>
      </c>
      <c r="Q73" s="35">
        <v>0</v>
      </c>
      <c r="R73" s="2">
        <v>99.999999999999972</v>
      </c>
      <c r="S73" s="8">
        <v>2.57</v>
      </c>
      <c r="T73" s="8" t="s">
        <v>29</v>
      </c>
      <c r="U73" s="8" t="s">
        <v>29</v>
      </c>
      <c r="V73" s="10" t="s">
        <v>29</v>
      </c>
      <c r="W73" s="9" t="s">
        <v>29</v>
      </c>
      <c r="X73" s="9" t="s">
        <v>29</v>
      </c>
      <c r="Y73" s="8" t="s">
        <v>29</v>
      </c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0" x14ac:dyDescent="0.2">
      <c r="A74" s="1" t="s">
        <v>81</v>
      </c>
      <c r="B74" s="12" t="s">
        <v>80</v>
      </c>
      <c r="C74" s="1" t="s">
        <v>79</v>
      </c>
      <c r="D74" t="s">
        <v>6</v>
      </c>
      <c r="E74" t="s">
        <v>63</v>
      </c>
      <c r="F74" s="11" t="s">
        <v>78</v>
      </c>
      <c r="G74" s="8">
        <v>51.617168429617557</v>
      </c>
      <c r="H74" s="8">
        <v>2.1867371847030102</v>
      </c>
      <c r="I74" s="8">
        <v>12.642392188771355</v>
      </c>
      <c r="J74" s="8">
        <v>14.178193653376722</v>
      </c>
      <c r="K74" s="8">
        <v>0.15256305939788439</v>
      </c>
      <c r="L74" s="8">
        <v>6.2754271765663114</v>
      </c>
      <c r="M74" s="8">
        <v>9.6928397070789227</v>
      </c>
      <c r="N74" s="8">
        <v>2.4206672091130996</v>
      </c>
      <c r="O74" s="8">
        <v>0.51871440195280694</v>
      </c>
      <c r="P74" s="8">
        <v>0.31529698942229439</v>
      </c>
      <c r="Q74" s="35">
        <v>0</v>
      </c>
      <c r="R74" s="2">
        <v>99.999999999999957</v>
      </c>
      <c r="S74" s="8">
        <v>2.79</v>
      </c>
      <c r="T74" s="8" t="s">
        <v>29</v>
      </c>
      <c r="U74" s="8" t="s">
        <v>29</v>
      </c>
      <c r="V74" s="10" t="s">
        <v>29</v>
      </c>
      <c r="W74" s="9" t="s">
        <v>29</v>
      </c>
      <c r="X74" s="9" t="s">
        <v>29</v>
      </c>
      <c r="Y74" s="8" t="s">
        <v>29</v>
      </c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T75" s="1"/>
      <c r="U75" s="1"/>
      <c r="V75" s="1"/>
      <c r="W75" s="1"/>
      <c r="X75" s="1"/>
      <c r="Y75" s="1"/>
      <c r="Z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T76" s="1"/>
      <c r="U76" s="1"/>
      <c r="V76" s="1"/>
      <c r="W76" s="1"/>
      <c r="X76" s="1"/>
      <c r="Y76" s="1"/>
      <c r="Z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spans="1:40" x14ac:dyDescent="0.2">
      <c r="A77" s="1" t="s">
        <v>77</v>
      </c>
    </row>
    <row r="78" spans="1:40" x14ac:dyDescent="0.2">
      <c r="A78" s="4" t="s">
        <v>76</v>
      </c>
      <c r="B78" s="7">
        <v>0</v>
      </c>
      <c r="C78" s="6" t="s">
        <v>75</v>
      </c>
      <c r="D78" s="6" t="s">
        <v>8</v>
      </c>
      <c r="E78" s="6" t="s">
        <v>28</v>
      </c>
      <c r="F78" s="5" t="s">
        <v>74</v>
      </c>
      <c r="G78" s="4">
        <v>100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100</v>
      </c>
    </row>
    <row r="79" spans="1:40" x14ac:dyDescent="0.2">
      <c r="A79" s="4" t="s">
        <v>73</v>
      </c>
      <c r="B79" s="7" t="s">
        <v>72</v>
      </c>
      <c r="C79" s="6" t="s">
        <v>48</v>
      </c>
      <c r="D79" s="6" t="s">
        <v>71</v>
      </c>
      <c r="E79" s="6" t="s">
        <v>28</v>
      </c>
      <c r="F79" s="5" t="s">
        <v>43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100</v>
      </c>
      <c r="N79" s="4">
        <v>0</v>
      </c>
      <c r="O79" s="4">
        <v>0</v>
      </c>
      <c r="P79" s="4">
        <v>0</v>
      </c>
      <c r="Q79" s="4">
        <v>0</v>
      </c>
      <c r="R79" s="4">
        <v>100</v>
      </c>
    </row>
    <row r="80" spans="1:40" x14ac:dyDescent="0.2">
      <c r="A80" s="6" t="s">
        <v>70</v>
      </c>
      <c r="B80" s="7" t="s">
        <v>69</v>
      </c>
      <c r="C80" s="6" t="s">
        <v>34</v>
      </c>
      <c r="D80" s="6" t="s">
        <v>29</v>
      </c>
      <c r="E80" s="6" t="s">
        <v>28</v>
      </c>
      <c r="F80" s="5" t="s">
        <v>43</v>
      </c>
      <c r="G80" s="6">
        <v>43.367494226327942</v>
      </c>
      <c r="H80" s="6">
        <v>0</v>
      </c>
      <c r="I80" s="6">
        <v>0</v>
      </c>
      <c r="J80" s="6">
        <v>0</v>
      </c>
      <c r="K80" s="6">
        <v>0</v>
      </c>
      <c r="L80" s="6">
        <v>43.627309468822169</v>
      </c>
      <c r="M80" s="6">
        <v>0</v>
      </c>
      <c r="N80" s="6">
        <v>0</v>
      </c>
      <c r="O80" s="6">
        <v>0</v>
      </c>
      <c r="P80" s="6">
        <v>0</v>
      </c>
      <c r="Q80" s="6">
        <v>13.005196304849884</v>
      </c>
      <c r="R80" s="6">
        <v>100</v>
      </c>
    </row>
    <row r="81" spans="1:26" x14ac:dyDescent="0.2">
      <c r="A81" s="4" t="s">
        <v>68</v>
      </c>
      <c r="B81" s="7" t="s">
        <v>67</v>
      </c>
      <c r="C81" s="6" t="s">
        <v>30</v>
      </c>
      <c r="D81" s="6" t="s">
        <v>44</v>
      </c>
      <c r="E81" s="6" t="s">
        <v>28</v>
      </c>
      <c r="F81" s="5" t="s">
        <v>43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0.45823052520267898</v>
      </c>
      <c r="M81" s="4">
        <v>99.541769474797348</v>
      </c>
      <c r="N81" s="4">
        <v>0</v>
      </c>
      <c r="O81" s="4">
        <v>0</v>
      </c>
      <c r="P81" s="4">
        <v>0</v>
      </c>
      <c r="Q81" s="4">
        <v>0</v>
      </c>
      <c r="R81" s="4">
        <v>100.00000000000003</v>
      </c>
    </row>
    <row r="82" spans="1:26" x14ac:dyDescent="0.2">
      <c r="A82" s="6" t="s">
        <v>66</v>
      </c>
      <c r="B82" s="7" t="s">
        <v>65</v>
      </c>
      <c r="C82" s="6" t="s">
        <v>64</v>
      </c>
      <c r="D82" s="6" t="s">
        <v>1222</v>
      </c>
      <c r="E82" s="6" t="s">
        <v>63</v>
      </c>
      <c r="F82" s="5" t="s">
        <v>62</v>
      </c>
      <c r="G82" s="6">
        <v>0</v>
      </c>
      <c r="H82" s="6">
        <v>0</v>
      </c>
      <c r="I82" s="6">
        <v>100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100</v>
      </c>
    </row>
    <row r="83" spans="1:26" x14ac:dyDescent="0.2">
      <c r="A83" s="4" t="s">
        <v>61</v>
      </c>
      <c r="B83" s="7" t="s">
        <v>60</v>
      </c>
      <c r="C83" s="6" t="s">
        <v>48</v>
      </c>
      <c r="D83" s="6" t="s">
        <v>59</v>
      </c>
      <c r="E83" s="6" t="s">
        <v>28</v>
      </c>
      <c r="F83" s="5" t="s">
        <v>43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100</v>
      </c>
      <c r="N83" s="4">
        <v>0</v>
      </c>
      <c r="O83" s="4">
        <v>0</v>
      </c>
      <c r="P83" s="4">
        <v>0</v>
      </c>
      <c r="Q83" s="4">
        <v>0</v>
      </c>
      <c r="R83" s="4">
        <v>100</v>
      </c>
    </row>
    <row r="84" spans="1:26" x14ac:dyDescent="0.2">
      <c r="A84" s="4" t="s">
        <v>58</v>
      </c>
      <c r="B84" s="7" t="s">
        <v>58</v>
      </c>
      <c r="C84" s="6" t="s">
        <v>57</v>
      </c>
      <c r="D84" s="6" t="s">
        <v>29</v>
      </c>
      <c r="E84" s="6" t="s">
        <v>29</v>
      </c>
      <c r="F84" s="5" t="s">
        <v>29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26" x14ac:dyDescent="0.2">
      <c r="A85" s="4" t="s">
        <v>56</v>
      </c>
      <c r="B85" s="7" t="s">
        <v>55</v>
      </c>
      <c r="C85" s="6" t="s">
        <v>54</v>
      </c>
      <c r="D85" s="6" t="s">
        <v>53</v>
      </c>
      <c r="E85" s="6" t="s">
        <v>28</v>
      </c>
      <c r="F85" s="5" t="s">
        <v>43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26" x14ac:dyDescent="0.2">
      <c r="A86" s="4" t="s">
        <v>52</v>
      </c>
      <c r="B86" s="7" t="s">
        <v>51</v>
      </c>
      <c r="C86" s="6" t="s">
        <v>50</v>
      </c>
      <c r="D86" s="6" t="s">
        <v>19</v>
      </c>
      <c r="E86" s="6" t="s">
        <v>28</v>
      </c>
      <c r="F86" s="5" t="s">
        <v>33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26" x14ac:dyDescent="0.2">
      <c r="A87" s="4" t="s">
        <v>49</v>
      </c>
      <c r="B87" s="7">
        <v>152959</v>
      </c>
      <c r="C87" s="6" t="s">
        <v>48</v>
      </c>
      <c r="D87" s="6" t="s">
        <v>47</v>
      </c>
      <c r="E87" s="6" t="s">
        <v>28</v>
      </c>
      <c r="F87" s="5" t="s">
        <v>43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100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100</v>
      </c>
    </row>
    <row r="88" spans="1:26" x14ac:dyDescent="0.2">
      <c r="A88" s="4" t="s">
        <v>46</v>
      </c>
      <c r="B88" s="7" t="s">
        <v>45</v>
      </c>
      <c r="C88" s="6" t="s">
        <v>30</v>
      </c>
      <c r="D88" s="6" t="s">
        <v>44</v>
      </c>
      <c r="E88" s="6" t="s">
        <v>28</v>
      </c>
      <c r="F88" s="5" t="s">
        <v>43</v>
      </c>
      <c r="G88" s="4">
        <v>0</v>
      </c>
      <c r="H88" s="4">
        <v>0</v>
      </c>
      <c r="I88" s="4">
        <v>0</v>
      </c>
      <c r="J88" s="4">
        <v>0.50515680909282235</v>
      </c>
      <c r="K88" s="4">
        <v>0</v>
      </c>
      <c r="L88" s="4">
        <v>99.073879183329794</v>
      </c>
      <c r="M88" s="4">
        <v>0.42096400757735203</v>
      </c>
      <c r="N88" s="4">
        <v>0</v>
      </c>
      <c r="O88" s="4">
        <v>0</v>
      </c>
      <c r="P88" s="4">
        <v>0</v>
      </c>
      <c r="Q88" s="4">
        <v>0</v>
      </c>
      <c r="R88" s="4">
        <v>99.999999999999972</v>
      </c>
    </row>
    <row r="89" spans="1:26" x14ac:dyDescent="0.2">
      <c r="A89" s="4" t="s">
        <v>42</v>
      </c>
      <c r="B89" s="7" t="s">
        <v>41</v>
      </c>
      <c r="C89" s="6" t="s">
        <v>40</v>
      </c>
      <c r="D89" s="6" t="s">
        <v>1222</v>
      </c>
      <c r="E89" s="6" t="s">
        <v>29</v>
      </c>
      <c r="F89" s="5" t="s">
        <v>29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26" x14ac:dyDescent="0.2">
      <c r="A90" s="4" t="s">
        <v>39</v>
      </c>
      <c r="B90" s="7" t="s">
        <v>38</v>
      </c>
      <c r="C90" s="6" t="s">
        <v>37</v>
      </c>
      <c r="D90" s="6" t="s">
        <v>29</v>
      </c>
      <c r="E90" s="6" t="s">
        <v>28</v>
      </c>
      <c r="F90" s="5" t="s">
        <v>36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26" x14ac:dyDescent="0.2">
      <c r="A91" s="6" t="s">
        <v>34</v>
      </c>
      <c r="B91" s="7" t="s">
        <v>35</v>
      </c>
      <c r="C91" s="6" t="s">
        <v>34</v>
      </c>
      <c r="D91" s="6" t="s">
        <v>19</v>
      </c>
      <c r="E91" s="6" t="s">
        <v>28</v>
      </c>
      <c r="F91" s="5" t="s">
        <v>33</v>
      </c>
      <c r="G91" s="6">
        <v>42.211124040027904</v>
      </c>
      <c r="H91" s="6">
        <v>1.9967419129625311E-2</v>
      </c>
      <c r="I91" s="6">
        <v>1.2080288573423312</v>
      </c>
      <c r="J91" s="6">
        <v>3.7838259250639958</v>
      </c>
      <c r="K91" s="6">
        <v>5.9902257388875925E-2</v>
      </c>
      <c r="L91" s="6">
        <v>38.437281824528725</v>
      </c>
      <c r="M91" s="6">
        <v>3.9934838259250621E-2</v>
      </c>
      <c r="N91" s="6">
        <v>1.9967419129625311E-2</v>
      </c>
      <c r="O91" s="6">
        <v>1.9967419129625311E-2</v>
      </c>
      <c r="P91" s="6">
        <v>0</v>
      </c>
      <c r="Q91" s="6">
        <v>14.2</v>
      </c>
      <c r="R91" s="6">
        <v>99.999999999999986</v>
      </c>
    </row>
    <row r="92" spans="1:26" x14ac:dyDescent="0.2">
      <c r="A92" s="139" t="s">
        <v>32</v>
      </c>
      <c r="B92" s="140" t="s">
        <v>31</v>
      </c>
      <c r="C92" s="50" t="s">
        <v>30</v>
      </c>
      <c r="D92" s="50" t="s">
        <v>29</v>
      </c>
      <c r="E92" s="50" t="s">
        <v>28</v>
      </c>
      <c r="F92" s="141" t="s">
        <v>27</v>
      </c>
      <c r="G92" s="139">
        <v>0.16020466243725406</v>
      </c>
      <c r="H92" s="139">
        <v>4.4501295121459457E-2</v>
      </c>
      <c r="I92" s="139">
        <v>0.16020466243725406</v>
      </c>
      <c r="J92" s="139">
        <v>62.818277900118176</v>
      </c>
      <c r="K92" s="139">
        <v>2.369248952266501</v>
      </c>
      <c r="L92" s="139">
        <v>32.623009427639502</v>
      </c>
      <c r="M92" s="139">
        <v>1.5477550443243602</v>
      </c>
      <c r="N92" s="139">
        <v>0.23941696775345189</v>
      </c>
      <c r="O92" s="139">
        <v>1.3350388536437836E-2</v>
      </c>
      <c r="P92" s="139">
        <v>2.4030699365588108E-2</v>
      </c>
      <c r="Q92" s="139">
        <v>0</v>
      </c>
      <c r="R92" s="139">
        <v>99.999999999999986</v>
      </c>
      <c r="S92" s="19"/>
      <c r="T92" s="19"/>
      <c r="U92" s="19"/>
      <c r="V92" s="19"/>
      <c r="W92" s="19"/>
      <c r="X92" s="19"/>
      <c r="Y92" s="19"/>
      <c r="Z92" s="19"/>
    </row>
    <row r="93" spans="1:26" x14ac:dyDescent="0.2">
      <c r="U93" s="1"/>
    </row>
    <row r="94" spans="1:26" x14ac:dyDescent="0.2">
      <c r="A94" s="85" t="s">
        <v>1190</v>
      </c>
      <c r="U94" s="1"/>
    </row>
    <row r="95" spans="1:26" x14ac:dyDescent="0.2">
      <c r="A95" t="s">
        <v>26</v>
      </c>
      <c r="U95" s="1"/>
    </row>
    <row r="96" spans="1:26" x14ac:dyDescent="0.2">
      <c r="A96" t="s">
        <v>25</v>
      </c>
    </row>
    <row r="97" spans="1:1" x14ac:dyDescent="0.2">
      <c r="A97" t="s">
        <v>24</v>
      </c>
    </row>
    <row r="98" spans="1:1" x14ac:dyDescent="0.2">
      <c r="A98" t="s">
        <v>23</v>
      </c>
    </row>
    <row r="99" spans="1:1" x14ac:dyDescent="0.2">
      <c r="A99" t="s">
        <v>22</v>
      </c>
    </row>
    <row r="100" spans="1:1" x14ac:dyDescent="0.2">
      <c r="A100" t="s">
        <v>21</v>
      </c>
    </row>
    <row r="101" spans="1:1" x14ac:dyDescent="0.2">
      <c r="A101" t="s">
        <v>20</v>
      </c>
    </row>
    <row r="102" spans="1:1" x14ac:dyDescent="0.2">
      <c r="A102" t="s">
        <v>19</v>
      </c>
    </row>
    <row r="103" spans="1:1" x14ac:dyDescent="0.2">
      <c r="A103" t="s">
        <v>1202</v>
      </c>
    </row>
    <row r="104" spans="1:1" x14ac:dyDescent="0.2">
      <c r="A104" t="s">
        <v>18</v>
      </c>
    </row>
    <row r="105" spans="1:1" x14ac:dyDescent="0.2">
      <c r="A105" t="s">
        <v>17</v>
      </c>
    </row>
    <row r="106" spans="1:1" x14ac:dyDescent="0.2">
      <c r="A106" t="s">
        <v>16</v>
      </c>
    </row>
    <row r="107" spans="1:1" x14ac:dyDescent="0.2">
      <c r="A107" t="s">
        <v>15</v>
      </c>
    </row>
    <row r="108" spans="1:1" x14ac:dyDescent="0.2">
      <c r="A108" t="s">
        <v>14</v>
      </c>
    </row>
    <row r="109" spans="1:1" x14ac:dyDescent="0.2">
      <c r="A109" t="s">
        <v>13</v>
      </c>
    </row>
    <row r="110" spans="1:1" x14ac:dyDescent="0.2">
      <c r="A110" t="s">
        <v>12</v>
      </c>
    </row>
    <row r="111" spans="1:1" x14ac:dyDescent="0.2">
      <c r="A111" t="s">
        <v>11</v>
      </c>
    </row>
    <row r="112" spans="1:1" x14ac:dyDescent="0.2">
      <c r="A112" t="s">
        <v>10</v>
      </c>
    </row>
    <row r="113" spans="1:20" x14ac:dyDescent="0.2">
      <c r="A113" t="s">
        <v>9</v>
      </c>
    </row>
    <row r="114" spans="1:20" x14ac:dyDescent="0.2">
      <c r="A114" t="s">
        <v>8</v>
      </c>
    </row>
    <row r="115" spans="1:20" x14ac:dyDescent="0.2">
      <c r="A115" t="s">
        <v>7</v>
      </c>
    </row>
    <row r="116" spans="1:20" x14ac:dyDescent="0.2">
      <c r="A116" t="s">
        <v>6</v>
      </c>
      <c r="C116" s="1"/>
      <c r="D116" s="1"/>
      <c r="F116" s="1"/>
      <c r="G116" s="1"/>
    </row>
    <row r="117" spans="1:20" x14ac:dyDescent="0.2">
      <c r="A117" t="s">
        <v>5</v>
      </c>
      <c r="B117" s="1"/>
      <c r="C117" s="1"/>
      <c r="D117" s="1"/>
      <c r="F117" s="1"/>
      <c r="G117" s="1"/>
    </row>
    <row r="118" spans="1:20" x14ac:dyDescent="0.2">
      <c r="A118" t="s">
        <v>4</v>
      </c>
      <c r="B118" s="1"/>
      <c r="C118" s="1"/>
      <c r="D118" s="1"/>
      <c r="F118" s="1"/>
      <c r="G118" s="1"/>
    </row>
    <row r="119" spans="1:20" x14ac:dyDescent="0.2">
      <c r="A119" t="s">
        <v>3</v>
      </c>
      <c r="B119" s="1"/>
      <c r="C119" s="1"/>
      <c r="D119" s="1"/>
      <c r="F119" s="1"/>
      <c r="G119" s="1"/>
    </row>
    <row r="120" spans="1:20" x14ac:dyDescent="0.2">
      <c r="A120" t="s">
        <v>2</v>
      </c>
      <c r="B120" s="1"/>
      <c r="C120" s="1"/>
      <c r="D120" s="1"/>
      <c r="F120" s="1"/>
      <c r="G120" s="1"/>
    </row>
    <row r="121" spans="1:20" x14ac:dyDescent="0.2">
      <c r="A121" t="s">
        <v>1</v>
      </c>
      <c r="B121" s="1"/>
      <c r="C121" s="1"/>
      <c r="D121" s="1"/>
      <c r="F121" s="1"/>
      <c r="G121" s="1"/>
    </row>
    <row r="122" spans="1:20" x14ac:dyDescent="0.2">
      <c r="A122" t="s">
        <v>1223</v>
      </c>
      <c r="B122" s="1"/>
      <c r="C122" s="1"/>
      <c r="D122" s="1"/>
      <c r="F122" s="1"/>
      <c r="G122" s="1"/>
    </row>
    <row r="123" spans="1:20" x14ac:dyDescent="0.2">
      <c r="A123" t="s">
        <v>0</v>
      </c>
      <c r="B123" s="1"/>
      <c r="C123" s="1"/>
      <c r="D123" s="1"/>
      <c r="E123" s="1"/>
      <c r="F123" s="1"/>
      <c r="G123" s="1"/>
    </row>
    <row r="124" spans="1:20" x14ac:dyDescent="0.2">
      <c r="B124" s="1"/>
      <c r="C124" s="1"/>
      <c r="D124" s="1"/>
      <c r="E124" s="1"/>
      <c r="F124" s="1"/>
      <c r="G124" s="1"/>
    </row>
    <row r="125" spans="1:20" x14ac:dyDescent="0.2">
      <c r="B125" s="1"/>
      <c r="C125" s="1"/>
      <c r="D125" s="1"/>
      <c r="E125" s="1"/>
      <c r="F125" s="1"/>
      <c r="G125" s="1"/>
      <c r="J125" s="1"/>
      <c r="K125" s="3"/>
      <c r="L125" s="1"/>
      <c r="M125" s="1"/>
      <c r="N125" s="1"/>
      <c r="O125" s="1"/>
      <c r="P125" s="1"/>
      <c r="Q125" s="1"/>
      <c r="R125" s="1"/>
      <c r="S125" s="1"/>
      <c r="T125" s="1"/>
    </row>
    <row r="126" spans="1:20" x14ac:dyDescent="0.2">
      <c r="B126" s="1"/>
      <c r="C126" s="1"/>
      <c r="D126" s="1"/>
      <c r="E126" s="1"/>
      <c r="F126" s="1"/>
      <c r="G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x14ac:dyDescent="0.2">
      <c r="B127" s="1"/>
      <c r="C127" s="1"/>
      <c r="D127" s="1"/>
      <c r="E127" s="1"/>
      <c r="F127" s="1"/>
      <c r="G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x14ac:dyDescent="0.2">
      <c r="B128" s="1"/>
      <c r="C128" s="1"/>
      <c r="D128" s="1"/>
      <c r="E128" s="1"/>
      <c r="F128" s="1"/>
      <c r="G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2:20" x14ac:dyDescent="0.2">
      <c r="B129" s="1"/>
      <c r="C129" s="1"/>
      <c r="D129" s="1"/>
      <c r="E129" s="1"/>
      <c r="F129" s="1"/>
      <c r="G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2:20" x14ac:dyDescent="0.2">
      <c r="B130" s="1"/>
      <c r="C130" s="1"/>
      <c r="D130" s="1"/>
      <c r="E130" s="1"/>
      <c r="F130" s="1"/>
      <c r="G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2:20" x14ac:dyDescent="0.2">
      <c r="B131" s="1"/>
      <c r="C131" s="1"/>
      <c r="D131" s="1"/>
      <c r="E131" s="1"/>
      <c r="F131" s="1"/>
      <c r="G131" s="1"/>
    </row>
    <row r="132" spans="2:20" x14ac:dyDescent="0.2">
      <c r="B132" s="1"/>
      <c r="C132" s="1"/>
      <c r="D132" s="1"/>
      <c r="E132" s="1"/>
      <c r="F132" s="1"/>
      <c r="G132" s="1"/>
    </row>
    <row r="133" spans="2:20" x14ac:dyDescent="0.2">
      <c r="B133" s="1"/>
      <c r="C133" s="1"/>
      <c r="D133" s="1"/>
      <c r="E133" s="1"/>
      <c r="F133" s="1"/>
      <c r="G133" s="1"/>
    </row>
    <row r="134" spans="2:20" x14ac:dyDescent="0.2">
      <c r="B134" s="1"/>
      <c r="C134" s="1"/>
      <c r="D134" s="1"/>
      <c r="E134" s="1"/>
      <c r="F134" s="1"/>
      <c r="G134" s="1"/>
    </row>
    <row r="135" spans="2:20" x14ac:dyDescent="0.2">
      <c r="B135" s="1"/>
      <c r="C135" s="1"/>
      <c r="D135" s="1"/>
      <c r="E135" s="1"/>
      <c r="F135" s="1"/>
      <c r="G135" s="1"/>
    </row>
    <row r="136" spans="2:20" x14ac:dyDescent="0.2">
      <c r="B136" s="1"/>
      <c r="C136" s="1"/>
      <c r="D136" s="1"/>
      <c r="E136" s="1"/>
      <c r="F136" s="1"/>
      <c r="G136" s="1"/>
    </row>
    <row r="137" spans="2:20" x14ac:dyDescent="0.2">
      <c r="B137" s="1"/>
      <c r="C137" s="1"/>
      <c r="D137" s="1"/>
      <c r="E137" s="1"/>
      <c r="F137" s="1"/>
      <c r="G13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52"/>
  <sheetViews>
    <sheetView tabSelected="1" topLeftCell="A38" workbookViewId="0">
      <pane xSplit="3" topLeftCell="D1" activePane="topRight" state="frozen"/>
      <selection pane="topRight" activeCell="D47" sqref="D47:O88"/>
    </sheetView>
  </sheetViews>
  <sheetFormatPr baseColWidth="10" defaultRowHeight="16" x14ac:dyDescent="0.2"/>
  <cols>
    <col min="17" max="17" width="11.6640625" bestFit="1" customWidth="1"/>
    <col min="18" max="18" width="12.33203125" bestFit="1" customWidth="1"/>
  </cols>
  <sheetData>
    <row r="1" spans="1:26" x14ac:dyDescent="0.2">
      <c r="A1" s="17" t="s">
        <v>1226</v>
      </c>
    </row>
    <row r="2" spans="1:26" x14ac:dyDescent="0.2">
      <c r="A2" s="19" t="s">
        <v>317</v>
      </c>
      <c r="B2" s="19" t="s">
        <v>1189</v>
      </c>
      <c r="C2" s="115" t="s">
        <v>269</v>
      </c>
      <c r="D2" s="19" t="s">
        <v>86</v>
      </c>
      <c r="E2" s="19" t="s">
        <v>122</v>
      </c>
      <c r="F2" s="19" t="s">
        <v>109</v>
      </c>
      <c r="G2" s="19" t="s">
        <v>64</v>
      </c>
      <c r="H2" s="19" t="s">
        <v>220</v>
      </c>
      <c r="I2" s="19" t="s">
        <v>92</v>
      </c>
      <c r="J2" s="19" t="s">
        <v>170</v>
      </c>
      <c r="K2" s="19" t="s">
        <v>91</v>
      </c>
      <c r="L2" s="19" t="s">
        <v>200</v>
      </c>
      <c r="M2" s="19" t="s">
        <v>54</v>
      </c>
      <c r="N2" s="19" t="s">
        <v>415</v>
      </c>
      <c r="O2" s="19" t="s">
        <v>310</v>
      </c>
      <c r="P2" s="19" t="s">
        <v>1227</v>
      </c>
      <c r="Q2" s="19" t="s">
        <v>416</v>
      </c>
      <c r="R2" s="19" t="s">
        <v>417</v>
      </c>
    </row>
    <row r="3" spans="1:26" x14ac:dyDescent="0.2">
      <c r="A3" s="52" t="s">
        <v>320</v>
      </c>
      <c r="B3" s="142" t="s">
        <v>1182</v>
      </c>
      <c r="C3" s="143" t="s">
        <v>303</v>
      </c>
      <c r="D3">
        <v>0</v>
      </c>
      <c r="E3">
        <v>54.4</v>
      </c>
      <c r="F3">
        <v>2.6</v>
      </c>
      <c r="G3">
        <v>0.7</v>
      </c>
      <c r="H3">
        <v>0</v>
      </c>
      <c r="I3">
        <v>10.3</v>
      </c>
      <c r="J3">
        <v>2.2999999999999998</v>
      </c>
      <c r="K3">
        <v>1.1000000000000001</v>
      </c>
      <c r="L3">
        <v>0</v>
      </c>
      <c r="M3">
        <v>0</v>
      </c>
      <c r="N3">
        <v>0</v>
      </c>
      <c r="O3">
        <v>28.6</v>
      </c>
      <c r="P3" s="144">
        <f t="shared" ref="P3:P13" si="0">SUM(D3:O3)</f>
        <v>100</v>
      </c>
      <c r="Q3" s="145">
        <v>51.998274207377236</v>
      </c>
      <c r="R3" s="145">
        <v>82.207536330000153</v>
      </c>
      <c r="T3" s="106"/>
    </row>
    <row r="4" spans="1:26" x14ac:dyDescent="0.2">
      <c r="A4" s="52" t="s">
        <v>320</v>
      </c>
      <c r="B4" s="142" t="s">
        <v>1192</v>
      </c>
      <c r="C4" s="143" t="s">
        <v>323</v>
      </c>
      <c r="D4">
        <v>0</v>
      </c>
      <c r="E4">
        <v>46.2</v>
      </c>
      <c r="F4">
        <v>1.4</v>
      </c>
      <c r="G4">
        <v>1</v>
      </c>
      <c r="H4">
        <v>0</v>
      </c>
      <c r="I4">
        <v>6.5</v>
      </c>
      <c r="J4">
        <v>1.9</v>
      </c>
      <c r="K4">
        <v>0.4</v>
      </c>
      <c r="L4">
        <v>0</v>
      </c>
      <c r="M4">
        <v>0</v>
      </c>
      <c r="N4">
        <v>0</v>
      </c>
      <c r="O4">
        <v>42.7</v>
      </c>
      <c r="P4" s="144">
        <f t="shared" si="0"/>
        <v>100.1</v>
      </c>
      <c r="Q4" s="145">
        <v>47.393593458312921</v>
      </c>
      <c r="R4" s="145">
        <v>75.735232815000586</v>
      </c>
      <c r="T4" s="106"/>
    </row>
    <row r="5" spans="1:26" x14ac:dyDescent="0.2">
      <c r="A5" s="146" t="s">
        <v>320</v>
      </c>
      <c r="B5" s="142" t="s">
        <v>324</v>
      </c>
      <c r="C5" s="143" t="s">
        <v>302</v>
      </c>
      <c r="D5">
        <v>17.100000000000001</v>
      </c>
      <c r="E5">
        <v>46.3</v>
      </c>
      <c r="F5">
        <v>2.4</v>
      </c>
      <c r="G5">
        <v>4.5</v>
      </c>
      <c r="H5">
        <v>0</v>
      </c>
      <c r="I5">
        <v>4.5</v>
      </c>
      <c r="J5">
        <v>1.6</v>
      </c>
      <c r="K5">
        <v>0.3</v>
      </c>
      <c r="L5">
        <v>0</v>
      </c>
      <c r="M5">
        <v>0</v>
      </c>
      <c r="N5">
        <v>0</v>
      </c>
      <c r="O5">
        <v>23.2</v>
      </c>
      <c r="P5" s="144">
        <f t="shared" si="0"/>
        <v>99.899999999999991</v>
      </c>
      <c r="Q5" s="145">
        <v>52.906749816384867</v>
      </c>
      <c r="R5" s="145">
        <v>85.298785770000052</v>
      </c>
      <c r="T5" s="106"/>
    </row>
    <row r="6" spans="1:26" x14ac:dyDescent="0.2">
      <c r="A6" s="142" t="s">
        <v>325</v>
      </c>
      <c r="B6" s="142" t="s">
        <v>326</v>
      </c>
      <c r="C6" s="147" t="s">
        <v>301</v>
      </c>
      <c r="D6">
        <v>15.9</v>
      </c>
      <c r="E6">
        <v>56.4</v>
      </c>
      <c r="F6">
        <v>0</v>
      </c>
      <c r="G6">
        <v>2.1</v>
      </c>
      <c r="H6">
        <v>0</v>
      </c>
      <c r="I6">
        <v>5.1000000000000005</v>
      </c>
      <c r="J6">
        <v>0.6</v>
      </c>
      <c r="K6">
        <v>1</v>
      </c>
      <c r="L6">
        <v>9.6999999999999993</v>
      </c>
      <c r="M6">
        <v>0</v>
      </c>
      <c r="N6">
        <v>0</v>
      </c>
      <c r="O6">
        <v>9.1</v>
      </c>
      <c r="P6" s="144">
        <f t="shared" si="0"/>
        <v>99.899999999999977</v>
      </c>
      <c r="Q6" s="145">
        <v>34.4729967294478</v>
      </c>
      <c r="R6" s="148" t="s">
        <v>29</v>
      </c>
      <c r="T6" s="106"/>
    </row>
    <row r="7" spans="1:26" x14ac:dyDescent="0.2">
      <c r="A7" s="142" t="s">
        <v>325</v>
      </c>
      <c r="B7" s="142" t="s">
        <v>327</v>
      </c>
      <c r="C7" s="147" t="s">
        <v>328</v>
      </c>
      <c r="D7">
        <v>21.200000000000003</v>
      </c>
      <c r="E7">
        <v>53.5</v>
      </c>
      <c r="F7">
        <v>0</v>
      </c>
      <c r="G7">
        <v>1.8</v>
      </c>
      <c r="H7">
        <v>0</v>
      </c>
      <c r="I7">
        <v>1.8</v>
      </c>
      <c r="J7">
        <v>3.2</v>
      </c>
      <c r="K7">
        <v>0.2</v>
      </c>
      <c r="L7">
        <v>9.6999999999999993</v>
      </c>
      <c r="M7">
        <v>0</v>
      </c>
      <c r="N7">
        <v>0</v>
      </c>
      <c r="O7">
        <v>8.4</v>
      </c>
      <c r="P7" s="144">
        <f t="shared" si="0"/>
        <v>99.800000000000011</v>
      </c>
      <c r="Q7" s="145">
        <v>34.49737790391282</v>
      </c>
      <c r="R7" s="148" t="s">
        <v>29</v>
      </c>
      <c r="T7" s="106"/>
    </row>
    <row r="8" spans="1:26" x14ac:dyDescent="0.2">
      <c r="A8" s="52" t="s">
        <v>325</v>
      </c>
      <c r="B8" s="142" t="s">
        <v>330</v>
      </c>
      <c r="C8" s="147" t="s">
        <v>300</v>
      </c>
      <c r="D8">
        <v>12.399999999999999</v>
      </c>
      <c r="E8">
        <v>62.1</v>
      </c>
      <c r="F8">
        <v>0</v>
      </c>
      <c r="G8">
        <v>1.8</v>
      </c>
      <c r="H8">
        <v>0</v>
      </c>
      <c r="I8">
        <v>8</v>
      </c>
      <c r="J8">
        <v>3</v>
      </c>
      <c r="K8">
        <v>1.3</v>
      </c>
      <c r="L8">
        <v>6</v>
      </c>
      <c r="M8">
        <v>0</v>
      </c>
      <c r="N8">
        <v>0</v>
      </c>
      <c r="O8">
        <v>5.2</v>
      </c>
      <c r="P8" s="144">
        <f t="shared" si="0"/>
        <v>99.8</v>
      </c>
      <c r="Q8" s="145">
        <v>35.099111050210816</v>
      </c>
      <c r="R8" s="148" t="s">
        <v>29</v>
      </c>
      <c r="T8" s="106"/>
    </row>
    <row r="9" spans="1:26" x14ac:dyDescent="0.2">
      <c r="A9" s="52" t="s">
        <v>325</v>
      </c>
      <c r="B9" s="142" t="s">
        <v>332</v>
      </c>
      <c r="C9" s="147" t="s">
        <v>299</v>
      </c>
      <c r="D9">
        <v>6.8</v>
      </c>
      <c r="E9">
        <v>74.199999999999989</v>
      </c>
      <c r="F9">
        <v>0</v>
      </c>
      <c r="G9">
        <v>1.2</v>
      </c>
      <c r="H9">
        <v>0.2</v>
      </c>
      <c r="I9">
        <v>2</v>
      </c>
      <c r="J9">
        <v>4</v>
      </c>
      <c r="K9">
        <v>2.6</v>
      </c>
      <c r="L9">
        <v>6.4</v>
      </c>
      <c r="M9">
        <v>0</v>
      </c>
      <c r="N9">
        <v>0</v>
      </c>
      <c r="O9">
        <v>2.4</v>
      </c>
      <c r="P9" s="144">
        <f t="shared" si="0"/>
        <v>99.8</v>
      </c>
      <c r="Q9" s="145">
        <v>26.825700447766753</v>
      </c>
      <c r="R9" s="148" t="s">
        <v>29</v>
      </c>
      <c r="T9" s="106"/>
    </row>
    <row r="10" spans="1:26" x14ac:dyDescent="0.2">
      <c r="A10" s="52" t="s">
        <v>325</v>
      </c>
      <c r="B10" s="142" t="s">
        <v>334</v>
      </c>
      <c r="C10" s="147" t="s">
        <v>335</v>
      </c>
      <c r="D10">
        <v>29.5</v>
      </c>
      <c r="E10">
        <v>43.9</v>
      </c>
      <c r="F10">
        <v>0</v>
      </c>
      <c r="G10">
        <v>2.2999999999999998</v>
      </c>
      <c r="H10">
        <v>0</v>
      </c>
      <c r="I10">
        <v>3.6</v>
      </c>
      <c r="J10">
        <v>0.1</v>
      </c>
      <c r="K10">
        <v>0.5</v>
      </c>
      <c r="L10">
        <v>10.5</v>
      </c>
      <c r="M10">
        <v>0</v>
      </c>
      <c r="N10">
        <v>0</v>
      </c>
      <c r="O10">
        <v>9.6999999999999993</v>
      </c>
      <c r="P10" s="144">
        <f t="shared" si="0"/>
        <v>100.1</v>
      </c>
      <c r="Q10" s="145">
        <v>38.136592911640584</v>
      </c>
      <c r="R10" s="148" t="s">
        <v>29</v>
      </c>
      <c r="T10" s="106"/>
    </row>
    <row r="11" spans="1:26" x14ac:dyDescent="0.2">
      <c r="A11" s="146" t="s">
        <v>325</v>
      </c>
      <c r="B11" s="146" t="s">
        <v>337</v>
      </c>
      <c r="C11" s="149" t="s">
        <v>298</v>
      </c>
      <c r="D11">
        <v>8.1999999999999993</v>
      </c>
      <c r="E11">
        <v>70.7</v>
      </c>
      <c r="F11">
        <v>0</v>
      </c>
      <c r="G11">
        <v>1.1000000000000001</v>
      </c>
      <c r="H11">
        <v>0</v>
      </c>
      <c r="I11">
        <v>9.3000000000000007</v>
      </c>
      <c r="J11">
        <v>0</v>
      </c>
      <c r="K11">
        <v>0.2</v>
      </c>
      <c r="L11">
        <v>8</v>
      </c>
      <c r="M11">
        <v>0</v>
      </c>
      <c r="N11">
        <v>0</v>
      </c>
      <c r="O11">
        <v>2.6</v>
      </c>
      <c r="P11" s="144">
        <f t="shared" si="0"/>
        <v>100.1</v>
      </c>
      <c r="Q11" s="145">
        <v>30.242106325749674</v>
      </c>
      <c r="R11" s="148" t="s">
        <v>29</v>
      </c>
      <c r="T11" s="106"/>
    </row>
    <row r="12" spans="1:26" x14ac:dyDescent="0.2">
      <c r="A12" s="52" t="s">
        <v>338</v>
      </c>
      <c r="B12" s="10" t="s">
        <v>1183</v>
      </c>
      <c r="C12" s="147" t="s">
        <v>297</v>
      </c>
      <c r="D12">
        <v>1.8</v>
      </c>
      <c r="E12">
        <v>39.299999999999997</v>
      </c>
      <c r="F12">
        <v>0</v>
      </c>
      <c r="G12">
        <v>1.1000000000000001</v>
      </c>
      <c r="H12">
        <v>0</v>
      </c>
      <c r="I12">
        <v>1.3</v>
      </c>
      <c r="J12">
        <v>0.8</v>
      </c>
      <c r="K12">
        <v>1</v>
      </c>
      <c r="L12">
        <v>0</v>
      </c>
      <c r="M12">
        <v>0</v>
      </c>
      <c r="N12">
        <v>0</v>
      </c>
      <c r="O12">
        <v>54.7</v>
      </c>
      <c r="P12" s="144">
        <f t="shared" si="0"/>
        <v>100</v>
      </c>
      <c r="Q12" s="145">
        <v>30.163950300811848</v>
      </c>
      <c r="R12" s="148" t="s">
        <v>29</v>
      </c>
      <c r="T12" s="106"/>
    </row>
    <row r="13" spans="1:26" x14ac:dyDescent="0.2">
      <c r="A13" s="52" t="s">
        <v>1214</v>
      </c>
      <c r="B13" s="142" t="s">
        <v>339</v>
      </c>
      <c r="C13" s="147" t="s">
        <v>296</v>
      </c>
      <c r="D13">
        <v>8.1999999999999993</v>
      </c>
      <c r="E13">
        <v>56.900000000000006</v>
      </c>
      <c r="F13">
        <v>0</v>
      </c>
      <c r="G13">
        <v>2.6</v>
      </c>
      <c r="H13">
        <v>0.3</v>
      </c>
      <c r="I13">
        <v>16</v>
      </c>
      <c r="J13">
        <v>1.7</v>
      </c>
      <c r="K13">
        <v>0.6</v>
      </c>
      <c r="L13">
        <v>4.0999999999999996</v>
      </c>
      <c r="M13">
        <v>0</v>
      </c>
      <c r="N13">
        <v>0</v>
      </c>
      <c r="O13">
        <v>9.6999999999999993</v>
      </c>
      <c r="P13" s="144">
        <f t="shared" si="0"/>
        <v>100.1</v>
      </c>
      <c r="Q13" s="145">
        <v>38.300545239831315</v>
      </c>
      <c r="R13" s="148" t="s">
        <v>29</v>
      </c>
      <c r="T13" s="106"/>
    </row>
    <row r="14" spans="1:26" x14ac:dyDescent="0.2">
      <c r="A14" s="52" t="s">
        <v>1214</v>
      </c>
      <c r="B14" s="142" t="s">
        <v>360</v>
      </c>
      <c r="C14" s="147" t="s">
        <v>863</v>
      </c>
      <c r="D14">
        <v>9.6999999999999993</v>
      </c>
      <c r="E14">
        <v>39.9</v>
      </c>
      <c r="F14">
        <v>0</v>
      </c>
      <c r="G14">
        <v>2.2999999999999998</v>
      </c>
      <c r="H14">
        <v>0</v>
      </c>
      <c r="I14">
        <v>4.8</v>
      </c>
      <c r="J14">
        <v>0</v>
      </c>
      <c r="K14">
        <v>0.2</v>
      </c>
      <c r="L14">
        <v>0</v>
      </c>
      <c r="M14">
        <v>0</v>
      </c>
      <c r="N14">
        <v>0</v>
      </c>
      <c r="O14">
        <v>43.3</v>
      </c>
      <c r="P14" s="144">
        <f t="shared" ref="P14:P44" si="1">SUM(D14:O14)</f>
        <v>100.19999999999999</v>
      </c>
      <c r="Q14" s="145">
        <v>57.479905168030442</v>
      </c>
      <c r="R14" s="148" t="s">
        <v>29</v>
      </c>
      <c r="T14" s="106"/>
    </row>
    <row r="15" spans="1:26" x14ac:dyDescent="0.2">
      <c r="A15" s="52" t="s">
        <v>1214</v>
      </c>
      <c r="B15" s="142" t="s">
        <v>367</v>
      </c>
      <c r="C15" s="147" t="s">
        <v>864</v>
      </c>
      <c r="D15">
        <v>3.8</v>
      </c>
      <c r="E15">
        <v>45.2</v>
      </c>
      <c r="F15">
        <v>0</v>
      </c>
      <c r="G15">
        <v>0</v>
      </c>
      <c r="H15">
        <v>0</v>
      </c>
      <c r="I15">
        <v>8.8000000000000007</v>
      </c>
      <c r="J15">
        <v>0</v>
      </c>
      <c r="K15">
        <v>0.2</v>
      </c>
      <c r="L15">
        <v>0</v>
      </c>
      <c r="M15">
        <v>0</v>
      </c>
      <c r="N15">
        <v>0</v>
      </c>
      <c r="O15">
        <v>41.9</v>
      </c>
      <c r="P15" s="144">
        <f t="shared" si="1"/>
        <v>99.9</v>
      </c>
      <c r="Q15" s="145">
        <v>40.452123542763729</v>
      </c>
      <c r="R15" s="148" t="s">
        <v>29</v>
      </c>
      <c r="T15" s="106"/>
      <c r="Z15" s="87"/>
    </row>
    <row r="16" spans="1:26" x14ac:dyDescent="0.2">
      <c r="A16" s="52" t="s">
        <v>340</v>
      </c>
      <c r="B16" s="142" t="s">
        <v>341</v>
      </c>
      <c r="C16" s="147" t="s">
        <v>295</v>
      </c>
      <c r="D16">
        <v>12</v>
      </c>
      <c r="E16">
        <v>58.599999999999994</v>
      </c>
      <c r="F16">
        <v>0</v>
      </c>
      <c r="G16">
        <v>3.2</v>
      </c>
      <c r="H16">
        <v>0</v>
      </c>
      <c r="I16">
        <v>14.2</v>
      </c>
      <c r="J16">
        <v>0</v>
      </c>
      <c r="K16">
        <v>0.3</v>
      </c>
      <c r="L16">
        <v>0</v>
      </c>
      <c r="M16">
        <v>0</v>
      </c>
      <c r="N16">
        <v>0</v>
      </c>
      <c r="O16">
        <v>11.6</v>
      </c>
      <c r="P16" s="144">
        <f t="shared" si="1"/>
        <v>99.899999999999991</v>
      </c>
      <c r="Q16" s="145">
        <v>45.50293448872462</v>
      </c>
      <c r="R16" s="148" t="s">
        <v>29</v>
      </c>
      <c r="T16" s="106"/>
      <c r="Z16" s="87"/>
    </row>
    <row r="17" spans="1:26" x14ac:dyDescent="0.2">
      <c r="A17" s="52" t="s">
        <v>342</v>
      </c>
      <c r="B17" s="142" t="s">
        <v>343</v>
      </c>
      <c r="C17" s="147" t="s">
        <v>344</v>
      </c>
      <c r="D17">
        <v>9.6999999999999993</v>
      </c>
      <c r="E17">
        <v>46.6</v>
      </c>
      <c r="F17">
        <v>1.4</v>
      </c>
      <c r="G17">
        <v>3.1</v>
      </c>
      <c r="H17">
        <v>0</v>
      </c>
      <c r="I17">
        <v>13</v>
      </c>
      <c r="J17">
        <v>0</v>
      </c>
      <c r="K17">
        <v>0.1</v>
      </c>
      <c r="L17">
        <v>0</v>
      </c>
      <c r="M17">
        <v>0</v>
      </c>
      <c r="N17">
        <v>0</v>
      </c>
      <c r="O17">
        <v>26.1</v>
      </c>
      <c r="P17" s="144">
        <f t="shared" si="1"/>
        <v>100</v>
      </c>
      <c r="Q17" s="145">
        <v>40.82953279964255</v>
      </c>
      <c r="R17" s="148">
        <v>68.55094013500036</v>
      </c>
      <c r="T17" s="106"/>
      <c r="Z17" s="87"/>
    </row>
    <row r="18" spans="1:26" x14ac:dyDescent="0.2">
      <c r="A18" s="52" t="s">
        <v>342</v>
      </c>
      <c r="B18" s="142" t="s">
        <v>345</v>
      </c>
      <c r="C18" s="147" t="s">
        <v>294</v>
      </c>
      <c r="D18">
        <v>4.5</v>
      </c>
      <c r="E18">
        <v>60.5</v>
      </c>
      <c r="F18">
        <v>0.8</v>
      </c>
      <c r="G18">
        <v>4.4000000000000004</v>
      </c>
      <c r="H18">
        <v>1</v>
      </c>
      <c r="I18">
        <v>15.6</v>
      </c>
      <c r="J18">
        <v>0</v>
      </c>
      <c r="K18">
        <v>0.3</v>
      </c>
      <c r="L18">
        <v>2.5</v>
      </c>
      <c r="M18">
        <v>0</v>
      </c>
      <c r="N18">
        <v>0</v>
      </c>
      <c r="O18">
        <v>10.6</v>
      </c>
      <c r="P18" s="144">
        <f t="shared" si="1"/>
        <v>100.19999999999999</v>
      </c>
      <c r="Q18" s="145">
        <v>42.37798942114437</v>
      </c>
      <c r="R18" s="148">
        <v>61.892589200000003</v>
      </c>
      <c r="T18" s="106"/>
      <c r="Z18" s="87"/>
    </row>
    <row r="19" spans="1:26" x14ac:dyDescent="0.2">
      <c r="A19" s="52" t="s">
        <v>346</v>
      </c>
      <c r="B19" s="10" t="s">
        <v>1207</v>
      </c>
      <c r="C19" s="147" t="s">
        <v>293</v>
      </c>
      <c r="D19">
        <v>5.9</v>
      </c>
      <c r="E19">
        <v>61.199999999999996</v>
      </c>
      <c r="F19">
        <v>1.8</v>
      </c>
      <c r="G19">
        <v>2.5</v>
      </c>
      <c r="H19">
        <v>0.4</v>
      </c>
      <c r="I19">
        <v>12.2</v>
      </c>
      <c r="J19">
        <v>0</v>
      </c>
      <c r="K19">
        <v>1.1000000000000001</v>
      </c>
      <c r="L19">
        <v>0</v>
      </c>
      <c r="M19">
        <v>0</v>
      </c>
      <c r="N19">
        <v>0</v>
      </c>
      <c r="O19">
        <v>15</v>
      </c>
      <c r="P19" s="144">
        <f t="shared" si="1"/>
        <v>100.1</v>
      </c>
      <c r="Q19" s="145">
        <v>51.299351484549696</v>
      </c>
      <c r="R19" s="148">
        <v>65.570603580000153</v>
      </c>
      <c r="T19" s="106"/>
      <c r="Z19" s="87"/>
    </row>
    <row r="20" spans="1:26" x14ac:dyDescent="0.2">
      <c r="A20" s="52" t="s">
        <v>363</v>
      </c>
      <c r="B20" s="142" t="s">
        <v>364</v>
      </c>
      <c r="C20" s="147" t="s">
        <v>365</v>
      </c>
      <c r="D20">
        <v>3.2</v>
      </c>
      <c r="E20">
        <v>47.4</v>
      </c>
      <c r="F20">
        <v>1.1000000000000001</v>
      </c>
      <c r="G20">
        <v>0</v>
      </c>
      <c r="H20">
        <v>0</v>
      </c>
      <c r="I20">
        <v>20</v>
      </c>
      <c r="J20">
        <v>0</v>
      </c>
      <c r="K20">
        <v>0.1</v>
      </c>
      <c r="L20">
        <v>0</v>
      </c>
      <c r="M20">
        <v>0</v>
      </c>
      <c r="N20">
        <v>0</v>
      </c>
      <c r="O20">
        <v>28.3</v>
      </c>
      <c r="P20" s="144">
        <f t="shared" si="1"/>
        <v>100.1</v>
      </c>
      <c r="Q20" s="145">
        <v>42.749843825617972</v>
      </c>
      <c r="R20" s="148">
        <v>61.692230439999918</v>
      </c>
      <c r="T20" s="106"/>
    </row>
    <row r="21" spans="1:26" x14ac:dyDescent="0.2">
      <c r="A21" s="52" t="s">
        <v>347</v>
      </c>
      <c r="B21" s="142" t="s">
        <v>349</v>
      </c>
      <c r="C21" s="147" t="s">
        <v>292</v>
      </c>
      <c r="D21">
        <v>0</v>
      </c>
      <c r="E21">
        <v>49.5</v>
      </c>
      <c r="F21">
        <v>10.600000000000001</v>
      </c>
      <c r="G21">
        <v>2.1</v>
      </c>
      <c r="H21">
        <v>0</v>
      </c>
      <c r="I21">
        <v>9.6</v>
      </c>
      <c r="J21">
        <v>0</v>
      </c>
      <c r="K21">
        <v>0.6</v>
      </c>
      <c r="L21">
        <v>0</v>
      </c>
      <c r="M21">
        <v>0</v>
      </c>
      <c r="N21">
        <v>0</v>
      </c>
      <c r="O21">
        <v>27.5</v>
      </c>
      <c r="P21" s="144">
        <f t="shared" si="1"/>
        <v>99.899999999999991</v>
      </c>
      <c r="Q21" s="145">
        <v>50.011164634395513</v>
      </c>
      <c r="R21" s="148">
        <v>63.300906063584783</v>
      </c>
      <c r="T21" s="106"/>
    </row>
    <row r="22" spans="1:26" x14ac:dyDescent="0.2">
      <c r="A22" s="52" t="s">
        <v>347</v>
      </c>
      <c r="B22" s="142" t="s">
        <v>350</v>
      </c>
      <c r="C22" s="147" t="s">
        <v>291</v>
      </c>
      <c r="D22">
        <v>1</v>
      </c>
      <c r="E22">
        <v>50.7</v>
      </c>
      <c r="F22">
        <v>7.2</v>
      </c>
      <c r="G22">
        <v>0</v>
      </c>
      <c r="H22">
        <v>0</v>
      </c>
      <c r="I22">
        <v>6.6</v>
      </c>
      <c r="J22">
        <v>0</v>
      </c>
      <c r="K22">
        <v>0.2</v>
      </c>
      <c r="L22">
        <v>0</v>
      </c>
      <c r="M22">
        <v>0</v>
      </c>
      <c r="N22">
        <v>0</v>
      </c>
      <c r="O22">
        <v>34.4</v>
      </c>
      <c r="P22" s="144">
        <f t="shared" si="1"/>
        <v>100.1</v>
      </c>
      <c r="Q22" s="145">
        <v>49.216338064574117</v>
      </c>
      <c r="R22" s="148">
        <v>77.534883820000289</v>
      </c>
      <c r="T22" s="106"/>
    </row>
    <row r="23" spans="1:26" x14ac:dyDescent="0.2">
      <c r="A23" s="52" t="s">
        <v>347</v>
      </c>
      <c r="B23" s="142" t="s">
        <v>352</v>
      </c>
      <c r="C23" s="147" t="s">
        <v>290</v>
      </c>
      <c r="D23">
        <v>6.1999999999999993</v>
      </c>
      <c r="E23">
        <v>58.6</v>
      </c>
      <c r="F23">
        <v>7.1999999999999993</v>
      </c>
      <c r="G23">
        <v>2.1</v>
      </c>
      <c r="H23">
        <v>0</v>
      </c>
      <c r="I23">
        <v>9.1000000000000014</v>
      </c>
      <c r="J23">
        <v>0</v>
      </c>
      <c r="K23">
        <v>0</v>
      </c>
      <c r="L23">
        <v>0</v>
      </c>
      <c r="M23">
        <v>0</v>
      </c>
      <c r="N23">
        <v>0</v>
      </c>
      <c r="O23">
        <v>16.7</v>
      </c>
      <c r="P23" s="144">
        <f t="shared" si="1"/>
        <v>99.899999999999991</v>
      </c>
      <c r="Q23" s="145">
        <v>46.837087641438302</v>
      </c>
      <c r="R23" s="148">
        <v>61.438601692222626</v>
      </c>
      <c r="T23" s="106"/>
    </row>
    <row r="24" spans="1:26" x14ac:dyDescent="0.2">
      <c r="A24" s="52" t="s">
        <v>347</v>
      </c>
      <c r="B24" s="142" t="s">
        <v>354</v>
      </c>
      <c r="C24" s="147" t="s">
        <v>289</v>
      </c>
      <c r="D24">
        <v>6.7</v>
      </c>
      <c r="E24">
        <v>55.9</v>
      </c>
      <c r="F24">
        <v>6.4</v>
      </c>
      <c r="G24">
        <v>0</v>
      </c>
      <c r="H24">
        <v>0</v>
      </c>
      <c r="I24">
        <v>10.8</v>
      </c>
      <c r="J24">
        <v>0</v>
      </c>
      <c r="K24">
        <v>0</v>
      </c>
      <c r="L24">
        <v>0</v>
      </c>
      <c r="M24">
        <v>0</v>
      </c>
      <c r="N24">
        <v>0</v>
      </c>
      <c r="O24">
        <v>20.3</v>
      </c>
      <c r="P24" s="144">
        <f t="shared" si="1"/>
        <v>100.1</v>
      </c>
      <c r="Q24" s="145">
        <v>49.430269783829317</v>
      </c>
      <c r="R24" s="148">
        <v>67.173473660000127</v>
      </c>
      <c r="T24" s="106"/>
    </row>
    <row r="25" spans="1:26" x14ac:dyDescent="0.2">
      <c r="A25" s="52" t="s">
        <v>347</v>
      </c>
      <c r="B25" s="142" t="s">
        <v>355</v>
      </c>
      <c r="C25" s="147" t="s">
        <v>288</v>
      </c>
      <c r="D25">
        <v>1.2</v>
      </c>
      <c r="E25">
        <v>58.7</v>
      </c>
      <c r="F25">
        <v>7.5</v>
      </c>
      <c r="G25">
        <v>3.2</v>
      </c>
      <c r="H25">
        <v>0</v>
      </c>
      <c r="I25">
        <v>11.3</v>
      </c>
      <c r="J25">
        <v>0</v>
      </c>
      <c r="K25">
        <v>0.3</v>
      </c>
      <c r="L25">
        <v>0</v>
      </c>
      <c r="M25">
        <v>0</v>
      </c>
      <c r="N25">
        <v>0</v>
      </c>
      <c r="O25">
        <v>17.8</v>
      </c>
      <c r="P25" s="144">
        <f t="shared" si="1"/>
        <v>100</v>
      </c>
      <c r="Q25" s="145">
        <v>48.967162908523235</v>
      </c>
      <c r="R25" s="148">
        <v>59.631397479999748</v>
      </c>
      <c r="T25" s="106"/>
    </row>
    <row r="26" spans="1:26" x14ac:dyDescent="0.2">
      <c r="A26" s="52" t="s">
        <v>347</v>
      </c>
      <c r="B26" s="142" t="s">
        <v>357</v>
      </c>
      <c r="C26" s="147" t="s">
        <v>287</v>
      </c>
      <c r="D26">
        <v>0</v>
      </c>
      <c r="E26">
        <v>55.3</v>
      </c>
      <c r="F26">
        <v>9.9</v>
      </c>
      <c r="G26">
        <v>1.9</v>
      </c>
      <c r="H26">
        <v>0</v>
      </c>
      <c r="I26">
        <v>6.8</v>
      </c>
      <c r="J26">
        <v>0</v>
      </c>
      <c r="K26">
        <v>0.4</v>
      </c>
      <c r="L26">
        <v>0</v>
      </c>
      <c r="M26">
        <v>0</v>
      </c>
      <c r="N26">
        <v>0</v>
      </c>
      <c r="O26">
        <v>25.8</v>
      </c>
      <c r="P26" s="144">
        <f t="shared" si="1"/>
        <v>100.10000000000001</v>
      </c>
      <c r="Q26" s="145">
        <v>49.485548725339072</v>
      </c>
      <c r="R26" s="148">
        <v>63.955373706363808</v>
      </c>
      <c r="T26" s="106"/>
    </row>
    <row r="27" spans="1:26" x14ac:dyDescent="0.2">
      <c r="A27" s="52" t="s">
        <v>347</v>
      </c>
      <c r="B27" s="142" t="s">
        <v>359</v>
      </c>
      <c r="C27" s="147" t="s">
        <v>286</v>
      </c>
      <c r="D27">
        <v>0</v>
      </c>
      <c r="E27">
        <v>55.2</v>
      </c>
      <c r="F27">
        <v>10.199999999999999</v>
      </c>
      <c r="G27">
        <v>1.7</v>
      </c>
      <c r="H27">
        <v>0</v>
      </c>
      <c r="I27">
        <v>7</v>
      </c>
      <c r="J27">
        <v>0</v>
      </c>
      <c r="K27">
        <v>0.3</v>
      </c>
      <c r="L27">
        <v>0</v>
      </c>
      <c r="M27">
        <v>0</v>
      </c>
      <c r="N27">
        <v>0</v>
      </c>
      <c r="O27">
        <v>25.6</v>
      </c>
      <c r="P27" s="144">
        <f t="shared" si="1"/>
        <v>100</v>
      </c>
      <c r="Q27" s="145">
        <v>55.535713189874883</v>
      </c>
      <c r="R27" s="148">
        <v>59.604668947941363</v>
      </c>
      <c r="T27" s="106"/>
    </row>
    <row r="28" spans="1:26" x14ac:dyDescent="0.2">
      <c r="A28" s="52" t="s">
        <v>347</v>
      </c>
      <c r="B28" s="142" t="s">
        <v>362</v>
      </c>
      <c r="C28" s="147" t="s">
        <v>285</v>
      </c>
      <c r="D28">
        <v>5.6</v>
      </c>
      <c r="E28">
        <v>61.8</v>
      </c>
      <c r="F28">
        <v>2.8</v>
      </c>
      <c r="G28">
        <v>4.4000000000000004</v>
      </c>
      <c r="H28">
        <v>0</v>
      </c>
      <c r="I28">
        <v>8.1</v>
      </c>
      <c r="J28">
        <v>0</v>
      </c>
      <c r="K28">
        <v>0.2</v>
      </c>
      <c r="L28">
        <v>0</v>
      </c>
      <c r="M28">
        <v>0</v>
      </c>
      <c r="N28">
        <v>0</v>
      </c>
      <c r="O28">
        <v>17</v>
      </c>
      <c r="P28" s="144">
        <f t="shared" si="1"/>
        <v>99.899999999999991</v>
      </c>
      <c r="Q28" s="145">
        <v>52.663625113268608</v>
      </c>
      <c r="R28" s="148">
        <v>75.363137974999717</v>
      </c>
      <c r="T28" s="106"/>
    </row>
    <row r="29" spans="1:26" x14ac:dyDescent="0.2">
      <c r="A29" s="52" t="s">
        <v>347</v>
      </c>
      <c r="B29" s="142" t="s">
        <v>366</v>
      </c>
      <c r="C29" s="147" t="s">
        <v>284</v>
      </c>
      <c r="D29">
        <v>8.8000000000000007</v>
      </c>
      <c r="E29">
        <v>64.3</v>
      </c>
      <c r="F29">
        <v>4.0999999999999996</v>
      </c>
      <c r="G29">
        <v>3.3</v>
      </c>
      <c r="H29">
        <v>0</v>
      </c>
      <c r="I29">
        <v>9.4</v>
      </c>
      <c r="J29">
        <v>0</v>
      </c>
      <c r="K29">
        <v>0.1</v>
      </c>
      <c r="L29">
        <v>0</v>
      </c>
      <c r="M29">
        <v>0</v>
      </c>
      <c r="N29">
        <v>0</v>
      </c>
      <c r="O29">
        <v>9.8000000000000007</v>
      </c>
      <c r="P29" s="144">
        <f t="shared" si="1"/>
        <v>99.799999999999983</v>
      </c>
      <c r="Q29" s="145">
        <v>48.937932867420386</v>
      </c>
      <c r="R29" s="148">
        <v>64.701189675000137</v>
      </c>
      <c r="T29" s="106"/>
    </row>
    <row r="30" spans="1:26" x14ac:dyDescent="0.2">
      <c r="A30" s="52" t="s">
        <v>368</v>
      </c>
      <c r="B30" s="142" t="s">
        <v>370</v>
      </c>
      <c r="C30" s="147" t="s">
        <v>371</v>
      </c>
      <c r="D30">
        <v>2.4</v>
      </c>
      <c r="E30">
        <v>42.8</v>
      </c>
      <c r="F30">
        <v>2.8</v>
      </c>
      <c r="G30">
        <v>0</v>
      </c>
      <c r="H30">
        <v>0</v>
      </c>
      <c r="I30">
        <v>1.9</v>
      </c>
      <c r="J30">
        <v>1.8</v>
      </c>
      <c r="K30">
        <v>0</v>
      </c>
      <c r="L30">
        <v>0</v>
      </c>
      <c r="M30">
        <v>12.6</v>
      </c>
      <c r="N30">
        <v>4.5</v>
      </c>
      <c r="O30">
        <v>31.2</v>
      </c>
      <c r="P30" s="144">
        <f t="shared" si="1"/>
        <v>99.999999999999986</v>
      </c>
      <c r="Q30" s="145">
        <v>51.542436449666027</v>
      </c>
      <c r="R30" s="148">
        <v>76.372087445000147</v>
      </c>
      <c r="T30" s="106"/>
    </row>
    <row r="31" spans="1:26" x14ac:dyDescent="0.2">
      <c r="A31" s="52" t="s">
        <v>368</v>
      </c>
      <c r="B31" s="142" t="s">
        <v>373</v>
      </c>
      <c r="C31" s="147" t="s">
        <v>374</v>
      </c>
      <c r="D31">
        <v>3.6999999999999997</v>
      </c>
      <c r="E31">
        <v>59.300000000000004</v>
      </c>
      <c r="F31">
        <v>0</v>
      </c>
      <c r="G31">
        <v>4.4000000000000004</v>
      </c>
      <c r="H31">
        <v>0</v>
      </c>
      <c r="I31">
        <v>9.3000000000000007</v>
      </c>
      <c r="J31">
        <v>0.1</v>
      </c>
      <c r="K31">
        <v>0.2</v>
      </c>
      <c r="L31">
        <v>0</v>
      </c>
      <c r="M31">
        <v>0</v>
      </c>
      <c r="N31">
        <v>1</v>
      </c>
      <c r="O31">
        <v>22.1</v>
      </c>
      <c r="P31" s="144">
        <f t="shared" si="1"/>
        <v>100.1</v>
      </c>
      <c r="Q31" s="145">
        <v>48.487195075388328</v>
      </c>
      <c r="R31" s="148" t="s">
        <v>29</v>
      </c>
      <c r="T31" s="106"/>
    </row>
    <row r="32" spans="1:26" x14ac:dyDescent="0.2">
      <c r="A32" s="52" t="s">
        <v>368</v>
      </c>
      <c r="B32" s="142" t="s">
        <v>376</v>
      </c>
      <c r="C32" s="147" t="s">
        <v>283</v>
      </c>
      <c r="D32">
        <v>3.3</v>
      </c>
      <c r="E32">
        <v>59.2</v>
      </c>
      <c r="F32">
        <v>2.2999999999999998</v>
      </c>
      <c r="G32">
        <v>2.1</v>
      </c>
      <c r="H32">
        <v>0</v>
      </c>
      <c r="I32">
        <v>16.700000000000003</v>
      </c>
      <c r="J32">
        <v>0</v>
      </c>
      <c r="K32">
        <v>0.2</v>
      </c>
      <c r="L32">
        <v>0</v>
      </c>
      <c r="M32">
        <v>0</v>
      </c>
      <c r="N32">
        <v>0</v>
      </c>
      <c r="O32">
        <v>16.2</v>
      </c>
      <c r="P32" s="144">
        <f t="shared" si="1"/>
        <v>100</v>
      </c>
      <c r="Q32" s="145">
        <v>51.275924062471368</v>
      </c>
      <c r="R32" s="148">
        <v>65.105485029999954</v>
      </c>
      <c r="T32" s="106"/>
    </row>
    <row r="33" spans="1:20" x14ac:dyDescent="0.2">
      <c r="A33" s="52" t="s">
        <v>368</v>
      </c>
      <c r="B33" s="142" t="s">
        <v>378</v>
      </c>
      <c r="C33" s="147" t="s">
        <v>282</v>
      </c>
      <c r="D33">
        <v>3.6</v>
      </c>
      <c r="E33">
        <v>58.900000000000006</v>
      </c>
      <c r="F33">
        <v>0.5</v>
      </c>
      <c r="G33">
        <v>2.1</v>
      </c>
      <c r="H33">
        <v>0</v>
      </c>
      <c r="I33">
        <v>16.8</v>
      </c>
      <c r="J33">
        <v>2.6</v>
      </c>
      <c r="K33">
        <v>0.2</v>
      </c>
      <c r="L33">
        <v>0</v>
      </c>
      <c r="M33">
        <v>0</v>
      </c>
      <c r="N33">
        <v>0</v>
      </c>
      <c r="O33">
        <v>15.2</v>
      </c>
      <c r="P33" s="144">
        <f t="shared" si="1"/>
        <v>99.9</v>
      </c>
      <c r="Q33" s="145">
        <v>49.670809461123</v>
      </c>
      <c r="R33" s="148">
        <v>55.166259399999973</v>
      </c>
      <c r="T33" s="106"/>
    </row>
    <row r="34" spans="1:20" x14ac:dyDescent="0.2">
      <c r="A34" s="52" t="s">
        <v>368</v>
      </c>
      <c r="B34" s="142" t="s">
        <v>380</v>
      </c>
      <c r="C34" s="147" t="s">
        <v>281</v>
      </c>
      <c r="D34">
        <v>3.6</v>
      </c>
      <c r="E34">
        <v>62.6</v>
      </c>
      <c r="F34">
        <v>2.1</v>
      </c>
      <c r="G34">
        <v>2.2000000000000002</v>
      </c>
      <c r="H34">
        <v>0</v>
      </c>
      <c r="I34">
        <v>15.4</v>
      </c>
      <c r="J34">
        <v>3.5</v>
      </c>
      <c r="K34">
        <v>0.1</v>
      </c>
      <c r="L34">
        <v>0</v>
      </c>
      <c r="M34">
        <v>0</v>
      </c>
      <c r="N34">
        <v>0</v>
      </c>
      <c r="O34">
        <v>10.5</v>
      </c>
      <c r="P34" s="144">
        <f t="shared" si="1"/>
        <v>100</v>
      </c>
      <c r="Q34" s="145">
        <v>48.069882284039522</v>
      </c>
      <c r="R34" s="148">
        <v>69.906939599999873</v>
      </c>
      <c r="T34" s="106"/>
    </row>
    <row r="35" spans="1:20" x14ac:dyDescent="0.2">
      <c r="A35" s="52" t="s">
        <v>368</v>
      </c>
      <c r="B35" s="142" t="s">
        <v>383</v>
      </c>
      <c r="C35" s="147" t="s">
        <v>384</v>
      </c>
      <c r="D35">
        <v>1.6</v>
      </c>
      <c r="E35">
        <v>59.1</v>
      </c>
      <c r="F35">
        <v>9.3000000000000007</v>
      </c>
      <c r="G35">
        <v>1.1000000000000001</v>
      </c>
      <c r="H35">
        <v>0</v>
      </c>
      <c r="I35">
        <v>8.5</v>
      </c>
      <c r="J35">
        <v>0</v>
      </c>
      <c r="K35">
        <v>0.1</v>
      </c>
      <c r="L35">
        <v>0</v>
      </c>
      <c r="M35">
        <v>0</v>
      </c>
      <c r="N35">
        <v>0</v>
      </c>
      <c r="O35">
        <v>20.2</v>
      </c>
      <c r="P35" s="144">
        <f t="shared" si="1"/>
        <v>99.899999999999991</v>
      </c>
      <c r="Q35" s="145">
        <v>49.013524609792967</v>
      </c>
      <c r="R35" s="148">
        <v>62.807822475806077</v>
      </c>
      <c r="T35" s="106"/>
    </row>
    <row r="36" spans="1:20" x14ac:dyDescent="0.2">
      <c r="A36" s="52" t="s">
        <v>368</v>
      </c>
      <c r="B36" s="142" t="s">
        <v>382</v>
      </c>
      <c r="C36" s="147" t="s">
        <v>280</v>
      </c>
      <c r="D36">
        <v>0.8</v>
      </c>
      <c r="E36">
        <v>57.7</v>
      </c>
      <c r="F36">
        <v>10.1</v>
      </c>
      <c r="G36">
        <v>1.5</v>
      </c>
      <c r="H36">
        <v>0</v>
      </c>
      <c r="I36">
        <v>9.5</v>
      </c>
      <c r="J36">
        <v>0</v>
      </c>
      <c r="K36">
        <v>0.1</v>
      </c>
      <c r="L36">
        <v>0</v>
      </c>
      <c r="M36">
        <v>0</v>
      </c>
      <c r="N36">
        <v>0</v>
      </c>
      <c r="O36">
        <v>20.3</v>
      </c>
      <c r="P36" s="144">
        <f t="shared" si="1"/>
        <v>99.999999999999986</v>
      </c>
      <c r="Q36" s="145">
        <v>51.172440333191318</v>
      </c>
      <c r="R36" s="148">
        <v>66.048687353861354</v>
      </c>
      <c r="T36" s="106"/>
    </row>
    <row r="37" spans="1:20" x14ac:dyDescent="0.2">
      <c r="A37" s="52" t="s">
        <v>368</v>
      </c>
      <c r="B37" s="142" t="s">
        <v>386</v>
      </c>
      <c r="C37" s="147" t="s">
        <v>279</v>
      </c>
      <c r="D37">
        <v>7.7</v>
      </c>
      <c r="E37">
        <v>54.2</v>
      </c>
      <c r="F37">
        <v>6.2</v>
      </c>
      <c r="G37">
        <v>2.5</v>
      </c>
      <c r="H37">
        <v>0</v>
      </c>
      <c r="I37">
        <v>10.1</v>
      </c>
      <c r="J37">
        <v>0</v>
      </c>
      <c r="K37">
        <v>0.3</v>
      </c>
      <c r="L37">
        <v>0</v>
      </c>
      <c r="M37">
        <v>0</v>
      </c>
      <c r="N37">
        <v>0</v>
      </c>
      <c r="O37">
        <v>18.899999999999999</v>
      </c>
      <c r="P37" s="144">
        <f t="shared" si="1"/>
        <v>99.9</v>
      </c>
      <c r="Q37" s="145">
        <v>54.861847271954844</v>
      </c>
      <c r="R37" s="148">
        <v>66.915869540000017</v>
      </c>
      <c r="T37" s="106"/>
    </row>
    <row r="38" spans="1:20" x14ac:dyDescent="0.2">
      <c r="A38" s="52" t="s">
        <v>368</v>
      </c>
      <c r="B38" s="142" t="s">
        <v>388</v>
      </c>
      <c r="C38" s="147" t="s">
        <v>278</v>
      </c>
      <c r="D38">
        <v>0</v>
      </c>
      <c r="E38">
        <v>54.4</v>
      </c>
      <c r="F38">
        <v>5.2</v>
      </c>
      <c r="G38">
        <v>3.5</v>
      </c>
      <c r="H38">
        <v>0</v>
      </c>
      <c r="I38">
        <v>8.2999999999999989</v>
      </c>
      <c r="J38">
        <v>0</v>
      </c>
      <c r="K38">
        <v>0.4</v>
      </c>
      <c r="L38">
        <v>0</v>
      </c>
      <c r="M38">
        <v>0</v>
      </c>
      <c r="N38">
        <v>0</v>
      </c>
      <c r="O38">
        <v>28.2</v>
      </c>
      <c r="P38" s="144">
        <f t="shared" si="1"/>
        <v>100.00000000000001</v>
      </c>
      <c r="Q38" s="145">
        <v>53.768744805122694</v>
      </c>
      <c r="R38" s="148">
        <v>70.719108144999865</v>
      </c>
      <c r="T38" s="106"/>
    </row>
    <row r="39" spans="1:20" x14ac:dyDescent="0.2">
      <c r="A39" s="52" t="s">
        <v>368</v>
      </c>
      <c r="B39" s="142" t="s">
        <v>389</v>
      </c>
      <c r="C39" s="147" t="s">
        <v>277</v>
      </c>
      <c r="D39">
        <v>0</v>
      </c>
      <c r="E39">
        <v>56.4</v>
      </c>
      <c r="F39">
        <v>6.7</v>
      </c>
      <c r="G39">
        <v>1.7</v>
      </c>
      <c r="H39">
        <v>0</v>
      </c>
      <c r="I39">
        <v>10</v>
      </c>
      <c r="J39">
        <v>0</v>
      </c>
      <c r="K39">
        <v>0.3</v>
      </c>
      <c r="L39">
        <v>0</v>
      </c>
      <c r="M39">
        <v>0</v>
      </c>
      <c r="N39">
        <v>0</v>
      </c>
      <c r="O39">
        <v>24.9</v>
      </c>
      <c r="P39" s="144">
        <f t="shared" si="1"/>
        <v>100</v>
      </c>
      <c r="Q39" s="145">
        <v>52.467357393804392</v>
      </c>
      <c r="R39" s="148">
        <v>71.631456069999899</v>
      </c>
      <c r="T39" s="106"/>
    </row>
    <row r="40" spans="1:20" x14ac:dyDescent="0.2">
      <c r="A40" s="52" t="s">
        <v>368</v>
      </c>
      <c r="B40" s="142" t="s">
        <v>390</v>
      </c>
      <c r="C40" s="147" t="s">
        <v>276</v>
      </c>
      <c r="D40">
        <v>0</v>
      </c>
      <c r="E40">
        <v>59.599999999999994</v>
      </c>
      <c r="F40">
        <v>4.7</v>
      </c>
      <c r="G40">
        <v>2.4</v>
      </c>
      <c r="H40">
        <v>0</v>
      </c>
      <c r="I40">
        <v>8.5</v>
      </c>
      <c r="J40">
        <v>0</v>
      </c>
      <c r="K40">
        <v>0.2</v>
      </c>
      <c r="L40">
        <v>0</v>
      </c>
      <c r="M40">
        <v>0</v>
      </c>
      <c r="N40">
        <v>0</v>
      </c>
      <c r="O40">
        <v>24.6</v>
      </c>
      <c r="P40" s="144">
        <f t="shared" si="1"/>
        <v>100</v>
      </c>
      <c r="Q40" s="145">
        <v>48.508583261667546</v>
      </c>
      <c r="R40" s="148">
        <v>75.828256524999915</v>
      </c>
      <c r="T40" s="106"/>
    </row>
    <row r="41" spans="1:20" x14ac:dyDescent="0.2">
      <c r="A41" s="52" t="s">
        <v>368</v>
      </c>
      <c r="B41" s="142" t="s">
        <v>391</v>
      </c>
      <c r="C41" s="147" t="s">
        <v>275</v>
      </c>
      <c r="D41">
        <v>14.5</v>
      </c>
      <c r="E41">
        <v>54.2</v>
      </c>
      <c r="F41">
        <v>2.2000000000000002</v>
      </c>
      <c r="G41">
        <v>3.5</v>
      </c>
      <c r="H41">
        <v>0</v>
      </c>
      <c r="I41">
        <v>8</v>
      </c>
      <c r="J41">
        <v>1.8</v>
      </c>
      <c r="K41">
        <v>0.3</v>
      </c>
      <c r="L41">
        <v>0</v>
      </c>
      <c r="M41">
        <v>0</v>
      </c>
      <c r="N41">
        <v>0</v>
      </c>
      <c r="O41">
        <v>15.5</v>
      </c>
      <c r="P41" s="144">
        <f t="shared" si="1"/>
        <v>100</v>
      </c>
      <c r="Q41" s="145">
        <v>51.442939482876682</v>
      </c>
      <c r="R41" s="148">
        <v>72.497292140000269</v>
      </c>
      <c r="T41" s="106"/>
    </row>
    <row r="42" spans="1:20" x14ac:dyDescent="0.2">
      <c r="A42" s="52" t="s">
        <v>368</v>
      </c>
      <c r="B42" s="142" t="s">
        <v>393</v>
      </c>
      <c r="C42" s="147" t="s">
        <v>394</v>
      </c>
      <c r="D42">
        <v>0</v>
      </c>
      <c r="E42">
        <v>57.2</v>
      </c>
      <c r="F42">
        <v>0</v>
      </c>
      <c r="G42">
        <v>0</v>
      </c>
      <c r="H42">
        <v>0</v>
      </c>
      <c r="I42">
        <v>12.8</v>
      </c>
      <c r="J42">
        <v>3.6</v>
      </c>
      <c r="K42">
        <v>0</v>
      </c>
      <c r="L42">
        <v>0</v>
      </c>
      <c r="M42">
        <v>0</v>
      </c>
      <c r="N42">
        <v>3.8</v>
      </c>
      <c r="O42">
        <v>22.8</v>
      </c>
      <c r="P42" s="144">
        <f t="shared" si="1"/>
        <v>100.19999999999999</v>
      </c>
      <c r="Q42" s="145">
        <v>48.605642508870439</v>
      </c>
      <c r="R42" s="148" t="s">
        <v>29</v>
      </c>
      <c r="T42" s="106"/>
    </row>
    <row r="43" spans="1:20" x14ac:dyDescent="0.2">
      <c r="A43" s="52" t="s">
        <v>368</v>
      </c>
      <c r="B43" s="142" t="s">
        <v>395</v>
      </c>
      <c r="C43" s="147" t="s">
        <v>396</v>
      </c>
      <c r="D43">
        <v>3.7</v>
      </c>
      <c r="E43">
        <v>56.8</v>
      </c>
      <c r="F43">
        <v>0.6</v>
      </c>
      <c r="G43">
        <v>3.9000000000000004</v>
      </c>
      <c r="H43">
        <v>0</v>
      </c>
      <c r="I43">
        <v>8</v>
      </c>
      <c r="J43">
        <v>0</v>
      </c>
      <c r="K43">
        <v>0.2</v>
      </c>
      <c r="L43">
        <v>3.8</v>
      </c>
      <c r="M43">
        <v>0</v>
      </c>
      <c r="N43">
        <v>0</v>
      </c>
      <c r="O43">
        <v>22.9</v>
      </c>
      <c r="P43" s="144">
        <f t="shared" si="1"/>
        <v>99.9</v>
      </c>
      <c r="Q43" s="145">
        <v>48.790845652735015</v>
      </c>
      <c r="R43" s="148">
        <v>80.064413165000303</v>
      </c>
      <c r="T43" s="106"/>
    </row>
    <row r="44" spans="1:20" ht="17" customHeight="1" x14ac:dyDescent="0.2">
      <c r="A44" s="19" t="s">
        <v>397</v>
      </c>
      <c r="B44" s="86" t="s">
        <v>399</v>
      </c>
      <c r="C44" s="121" t="s">
        <v>400</v>
      </c>
      <c r="D44">
        <v>23.8</v>
      </c>
      <c r="E44">
        <v>5.3</v>
      </c>
      <c r="F44">
        <v>0</v>
      </c>
      <c r="G44">
        <v>0</v>
      </c>
      <c r="H44">
        <v>0</v>
      </c>
      <c r="I44">
        <v>0</v>
      </c>
      <c r="J44">
        <v>0</v>
      </c>
      <c r="K44">
        <v>13.8</v>
      </c>
      <c r="L44">
        <v>0</v>
      </c>
      <c r="M44">
        <v>0</v>
      </c>
      <c r="N44">
        <v>0</v>
      </c>
      <c r="O44">
        <v>57.1</v>
      </c>
      <c r="P44" s="150">
        <f t="shared" si="1"/>
        <v>100</v>
      </c>
      <c r="Q44" s="151">
        <v>76.115212158947543</v>
      </c>
      <c r="R44" s="152" t="s">
        <v>29</v>
      </c>
      <c r="T44" s="106"/>
    </row>
    <row r="45" spans="1:20" x14ac:dyDescent="0.2">
      <c r="A45" t="s">
        <v>420</v>
      </c>
    </row>
    <row r="50" spans="3:20" x14ac:dyDescent="0.2">
      <c r="C50" s="14"/>
      <c r="Q50" s="36"/>
      <c r="R50" s="36"/>
      <c r="T50" s="12"/>
    </row>
    <row r="51" spans="3:20" x14ac:dyDescent="0.2">
      <c r="C51" s="14"/>
      <c r="Q51" s="36"/>
      <c r="R51" s="36"/>
      <c r="T51" s="12"/>
    </row>
    <row r="52" spans="3:20" x14ac:dyDescent="0.2">
      <c r="C52" s="14"/>
      <c r="Q52" s="36"/>
      <c r="R52" s="36"/>
      <c r="T52" s="12"/>
    </row>
  </sheetData>
  <sortState xmlns:xlrd2="http://schemas.microsoft.com/office/spreadsheetml/2017/richdata2" ref="A3:Q44">
    <sortCondition ref="A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B510"/>
  <sheetViews>
    <sheetView topLeftCell="BF1" zoomScale="110" workbookViewId="0">
      <pane ySplit="2" topLeftCell="A23" activePane="bottomLeft" state="frozen"/>
      <selection pane="bottomLeft" activeCell="BN40" sqref="BN40"/>
    </sheetView>
  </sheetViews>
  <sheetFormatPr baseColWidth="10" defaultRowHeight="16" x14ac:dyDescent="0.2"/>
  <sheetData>
    <row r="1" spans="1:80" x14ac:dyDescent="0.2">
      <c r="A1" s="153" t="s">
        <v>1228</v>
      </c>
      <c r="B1" s="154"/>
      <c r="C1" s="155" t="s">
        <v>856</v>
      </c>
      <c r="D1" s="39" t="s">
        <v>855</v>
      </c>
      <c r="E1" s="6" t="s">
        <v>857</v>
      </c>
      <c r="G1" s="162" t="s">
        <v>1201</v>
      </c>
      <c r="H1" s="162"/>
      <c r="I1" s="162"/>
      <c r="J1" s="162"/>
      <c r="K1" s="162"/>
      <c r="L1" s="162"/>
      <c r="M1" s="162"/>
      <c r="N1" s="162"/>
      <c r="P1" s="163" t="s">
        <v>1196</v>
      </c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F1" s="164" t="s">
        <v>1197</v>
      </c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X1" s="165" t="s">
        <v>1198</v>
      </c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M1" s="166" t="s">
        <v>1199</v>
      </c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</row>
    <row r="2" spans="1:80" x14ac:dyDescent="0.2">
      <c r="A2" s="49" t="s">
        <v>667</v>
      </c>
      <c r="B2" s="49" t="s">
        <v>1200</v>
      </c>
      <c r="C2" s="49" t="s">
        <v>259</v>
      </c>
      <c r="D2" s="49" t="s">
        <v>262</v>
      </c>
      <c r="E2" s="49" t="s">
        <v>264</v>
      </c>
      <c r="F2" s="49" t="s">
        <v>256</v>
      </c>
      <c r="G2" s="49" t="s">
        <v>258</v>
      </c>
      <c r="H2" s="49" t="s">
        <v>263</v>
      </c>
      <c r="I2" s="49" t="s">
        <v>260</v>
      </c>
      <c r="J2" s="49" t="s">
        <v>418</v>
      </c>
      <c r="K2" s="49" t="s">
        <v>668</v>
      </c>
      <c r="L2" s="49" t="s">
        <v>253</v>
      </c>
      <c r="M2" s="49" t="s">
        <v>409</v>
      </c>
      <c r="N2" t="s">
        <v>309</v>
      </c>
      <c r="P2" s="49" t="s">
        <v>667</v>
      </c>
      <c r="Q2" s="49" t="s">
        <v>257</v>
      </c>
      <c r="R2" s="49" t="s">
        <v>259</v>
      </c>
      <c r="S2" s="49" t="s">
        <v>262</v>
      </c>
      <c r="T2" s="49" t="s">
        <v>264</v>
      </c>
      <c r="U2" s="49" t="s">
        <v>256</v>
      </c>
      <c r="V2" s="49" t="s">
        <v>258</v>
      </c>
      <c r="W2" s="49" t="s">
        <v>263</v>
      </c>
      <c r="X2" s="49" t="s">
        <v>260</v>
      </c>
      <c r="Y2" s="49" t="s">
        <v>418</v>
      </c>
      <c r="Z2" s="49" t="s">
        <v>668</v>
      </c>
      <c r="AA2" s="49" t="s">
        <v>253</v>
      </c>
      <c r="AB2" s="49" t="s">
        <v>409</v>
      </c>
      <c r="AD2" t="s">
        <v>670</v>
      </c>
      <c r="AF2" s="49" t="s">
        <v>667</v>
      </c>
      <c r="AG2" s="49" t="s">
        <v>257</v>
      </c>
      <c r="AH2" s="49" t="s">
        <v>259</v>
      </c>
      <c r="AI2" s="49" t="s">
        <v>262</v>
      </c>
      <c r="AJ2" s="49" t="s">
        <v>264</v>
      </c>
      <c r="AK2" s="49" t="s">
        <v>256</v>
      </c>
      <c r="AL2" s="49" t="s">
        <v>258</v>
      </c>
      <c r="AM2" s="49" t="s">
        <v>263</v>
      </c>
      <c r="AN2" s="49" t="s">
        <v>260</v>
      </c>
      <c r="AO2" s="49" t="s">
        <v>418</v>
      </c>
      <c r="AP2" s="49" t="s">
        <v>668</v>
      </c>
      <c r="AQ2" s="49" t="s">
        <v>253</v>
      </c>
      <c r="AR2" s="49" t="s">
        <v>409</v>
      </c>
      <c r="AT2" t="s">
        <v>833</v>
      </c>
      <c r="AU2" t="s">
        <v>834</v>
      </c>
      <c r="AV2" t="s">
        <v>835</v>
      </c>
      <c r="AX2" s="49" t="s">
        <v>667</v>
      </c>
      <c r="AY2" s="49" t="s">
        <v>257</v>
      </c>
      <c r="AZ2" s="49" t="s">
        <v>259</v>
      </c>
      <c r="BA2" s="49" t="s">
        <v>262</v>
      </c>
      <c r="BB2" s="49" t="s">
        <v>264</v>
      </c>
      <c r="BC2" s="49" t="s">
        <v>256</v>
      </c>
      <c r="BD2" s="49" t="s">
        <v>258</v>
      </c>
      <c r="BE2" s="49" t="s">
        <v>263</v>
      </c>
      <c r="BF2" s="49" t="s">
        <v>260</v>
      </c>
      <c r="BG2" s="49" t="s">
        <v>418</v>
      </c>
      <c r="BH2" s="49" t="s">
        <v>668</v>
      </c>
      <c r="BI2" s="49" t="s">
        <v>253</v>
      </c>
      <c r="BJ2" s="49" t="s">
        <v>409</v>
      </c>
      <c r="BM2" s="49" t="s">
        <v>667</v>
      </c>
      <c r="BN2" s="49" t="s">
        <v>257</v>
      </c>
      <c r="BO2" s="49" t="s">
        <v>259</v>
      </c>
      <c r="BP2" s="49" t="s">
        <v>262</v>
      </c>
      <c r="BQ2" s="49" t="s">
        <v>264</v>
      </c>
      <c r="BR2" s="49" t="s">
        <v>256</v>
      </c>
      <c r="BS2" s="49" t="s">
        <v>258</v>
      </c>
      <c r="BT2" s="49" t="s">
        <v>263</v>
      </c>
      <c r="BU2" s="49" t="s">
        <v>260</v>
      </c>
      <c r="BV2" s="49" t="s">
        <v>418</v>
      </c>
      <c r="BW2" s="49" t="s">
        <v>668</v>
      </c>
      <c r="BX2" s="49" t="s">
        <v>253</v>
      </c>
      <c r="BY2" s="49" t="s">
        <v>409</v>
      </c>
    </row>
    <row r="3" spans="1:80" x14ac:dyDescent="0.2">
      <c r="B3" s="17" t="s">
        <v>421</v>
      </c>
      <c r="Q3" s="17" t="s">
        <v>669</v>
      </c>
      <c r="AG3" s="17" t="s">
        <v>799</v>
      </c>
      <c r="AY3" s="17" t="s">
        <v>805</v>
      </c>
      <c r="BK3" s="19" t="s">
        <v>832</v>
      </c>
      <c r="BN3" s="17" t="s">
        <v>852</v>
      </c>
      <c r="BZ3" s="19" t="s">
        <v>832</v>
      </c>
      <c r="CB3" s="1"/>
    </row>
    <row r="4" spans="1:80" x14ac:dyDescent="0.2">
      <c r="A4" s="39" t="s">
        <v>422</v>
      </c>
      <c r="B4" s="40">
        <v>2.0026999999999999</v>
      </c>
      <c r="C4" s="40">
        <v>5.1299999999999998E-2</v>
      </c>
      <c r="D4" s="40">
        <v>33.854300000000002</v>
      </c>
      <c r="E4" s="40">
        <v>47.087200000000003</v>
      </c>
      <c r="F4" s="40">
        <v>4.6100000000000002E-2</v>
      </c>
      <c r="G4" s="40">
        <v>16.857299999999999</v>
      </c>
      <c r="H4" s="40">
        <v>3.6999999999999998E-2</v>
      </c>
      <c r="I4" s="40">
        <v>0</v>
      </c>
      <c r="J4" s="40">
        <v>0.52080000000000004</v>
      </c>
      <c r="K4" s="40">
        <v>1.9E-3</v>
      </c>
      <c r="L4" s="40">
        <v>100.4585</v>
      </c>
      <c r="M4" s="41" t="s">
        <v>865</v>
      </c>
      <c r="N4" s="9">
        <f t="shared" ref="N4:N67" si="0">100*(G4/56.08)/((G4/56.08)+(B4/61.98))</f>
        <v>90.293941061104206</v>
      </c>
      <c r="P4" s="6" t="s">
        <v>593</v>
      </c>
      <c r="Q4" s="42">
        <v>0</v>
      </c>
      <c r="R4" s="42">
        <v>38.874699999999997</v>
      </c>
      <c r="S4" s="42">
        <v>3.8199999999999998E-2</v>
      </c>
      <c r="T4" s="42">
        <v>38.251800000000003</v>
      </c>
      <c r="U4" s="42">
        <v>0</v>
      </c>
      <c r="V4" s="42">
        <v>0.24340000000000001</v>
      </c>
      <c r="W4" s="42">
        <v>1E-3</v>
      </c>
      <c r="X4" s="42">
        <v>0.36070000000000002</v>
      </c>
      <c r="Y4" s="42">
        <v>22.485499999999998</v>
      </c>
      <c r="Z4" s="42">
        <v>1.5800000000000002E-2</v>
      </c>
      <c r="AA4" s="42">
        <v>100.27119999999999</v>
      </c>
      <c r="AB4" s="6" t="s">
        <v>866</v>
      </c>
      <c r="AD4" s="9">
        <f t="shared" ref="AD4:AD35" si="1">100*(R4/40.3)/((R4/40.3)+(Y4/71.84))</f>
        <v>75.501912826760574</v>
      </c>
      <c r="AF4" s="39" t="s">
        <v>736</v>
      </c>
      <c r="AG4" s="40">
        <v>7.7200000000000005E-2</v>
      </c>
      <c r="AH4" s="40">
        <v>18.4269</v>
      </c>
      <c r="AI4" s="40">
        <v>0.38579999999999998</v>
      </c>
      <c r="AJ4" s="40">
        <v>51.758299999999998</v>
      </c>
      <c r="AK4" s="40">
        <v>0</v>
      </c>
      <c r="AL4" s="40">
        <v>4.1318000000000001</v>
      </c>
      <c r="AM4" s="40">
        <v>0.33579999999999999</v>
      </c>
      <c r="AN4" s="40">
        <v>0.98440000000000005</v>
      </c>
      <c r="AO4" s="40">
        <v>23.293099999999999</v>
      </c>
      <c r="AP4" s="40">
        <v>1.26E-2</v>
      </c>
      <c r="AQ4" s="40">
        <v>99.405900000000003</v>
      </c>
      <c r="AR4" s="41" t="s">
        <v>942</v>
      </c>
      <c r="AT4" s="38">
        <v>53.468986558592199</v>
      </c>
      <c r="AU4" s="38">
        <v>37.915403948003586</v>
      </c>
      <c r="AV4" s="38">
        <v>8.6156094934042144</v>
      </c>
      <c r="AX4" s="39" t="s">
        <v>606</v>
      </c>
      <c r="AY4" s="40">
        <v>6.0614999999999997</v>
      </c>
      <c r="AZ4" s="40">
        <v>4.3099999999999999E-2</v>
      </c>
      <c r="BA4" s="40">
        <v>27.434200000000001</v>
      </c>
      <c r="BB4" s="40">
        <v>56.3825</v>
      </c>
      <c r="BC4" s="40">
        <v>0.38200000000000001</v>
      </c>
      <c r="BD4" s="40">
        <v>9.8268000000000004</v>
      </c>
      <c r="BE4" s="40">
        <v>0.11990000000000001</v>
      </c>
      <c r="BF4" s="40">
        <v>1.9900000000000001E-2</v>
      </c>
      <c r="BG4" s="40">
        <v>1.1066</v>
      </c>
      <c r="BH4" s="40">
        <v>3.5999999999999999E-3</v>
      </c>
      <c r="BI4" s="40">
        <v>101.3801</v>
      </c>
      <c r="BJ4" s="39" t="s">
        <v>867</v>
      </c>
      <c r="BK4" t="s">
        <v>830</v>
      </c>
      <c r="BM4" s="39" t="s">
        <v>836</v>
      </c>
      <c r="BN4" s="40"/>
      <c r="BO4" s="40">
        <v>1.4673</v>
      </c>
      <c r="BP4" s="40">
        <v>1.6564000000000001</v>
      </c>
      <c r="BQ4" s="40">
        <v>0.2019</v>
      </c>
      <c r="BR4" s="40"/>
      <c r="BS4" s="40">
        <v>2.9899999999999999E-2</v>
      </c>
      <c r="BT4" s="40">
        <v>19.546800000000001</v>
      </c>
      <c r="BU4" s="40">
        <v>0.66890000000000005</v>
      </c>
      <c r="BV4" s="40">
        <v>70.086500000000001</v>
      </c>
      <c r="BW4" s="40">
        <v>3.6999999999999998E-2</v>
      </c>
      <c r="BX4" s="40">
        <v>93.694800000000001</v>
      </c>
      <c r="BY4" s="39" t="s">
        <v>943</v>
      </c>
    </row>
    <row r="5" spans="1:80" x14ac:dyDescent="0.2">
      <c r="A5" s="39" t="s">
        <v>423</v>
      </c>
      <c r="B5" s="40">
        <v>4.5118</v>
      </c>
      <c r="C5" s="40">
        <v>0.1003</v>
      </c>
      <c r="D5" s="40">
        <v>29.4086</v>
      </c>
      <c r="E5" s="40">
        <v>52.445500000000003</v>
      </c>
      <c r="F5" s="40">
        <v>0.15989999999999999</v>
      </c>
      <c r="G5" s="40">
        <v>12.3331</v>
      </c>
      <c r="H5" s="40">
        <v>7.3999999999999996E-2</v>
      </c>
      <c r="I5" s="40">
        <v>2.4199999999999999E-2</v>
      </c>
      <c r="J5" s="40">
        <v>0.73199999999999998</v>
      </c>
      <c r="K5" s="40">
        <v>0</v>
      </c>
      <c r="L5" s="40">
        <v>99.789299999999997</v>
      </c>
      <c r="M5" s="41" t="s">
        <v>868</v>
      </c>
      <c r="N5" s="9">
        <f t="shared" si="0"/>
        <v>75.131220827632575</v>
      </c>
      <c r="P5" s="39" t="s">
        <v>671</v>
      </c>
      <c r="Q5" s="40">
        <v>3.8999999999999998E-3</v>
      </c>
      <c r="R5" s="40">
        <v>32.6233</v>
      </c>
      <c r="S5" s="40">
        <v>2.1000000000000001E-2</v>
      </c>
      <c r="T5" s="40">
        <v>36.121600000000001</v>
      </c>
      <c r="U5" s="40">
        <v>0</v>
      </c>
      <c r="V5" s="40">
        <v>0.20960000000000001</v>
      </c>
      <c r="W5" s="40">
        <v>2.4299999999999999E-2</v>
      </c>
      <c r="X5" s="40">
        <v>0.50570000000000004</v>
      </c>
      <c r="Y5" s="40">
        <v>30.9986</v>
      </c>
      <c r="Z5" s="40">
        <v>0</v>
      </c>
      <c r="AA5" s="40">
        <v>100.5082</v>
      </c>
      <c r="AB5" s="41" t="s">
        <v>869</v>
      </c>
      <c r="AD5" s="9">
        <f t="shared" si="1"/>
        <v>65.230229754712454</v>
      </c>
      <c r="AF5" s="39" t="s">
        <v>748</v>
      </c>
      <c r="AG5" s="40">
        <v>6.9500000000000006E-2</v>
      </c>
      <c r="AH5" s="40">
        <v>18.229399999999998</v>
      </c>
      <c r="AI5" s="40">
        <v>0.41070000000000001</v>
      </c>
      <c r="AJ5" s="40">
        <v>51.535800000000002</v>
      </c>
      <c r="AK5" s="40">
        <v>0</v>
      </c>
      <c r="AL5" s="40">
        <v>4.1090999999999998</v>
      </c>
      <c r="AM5" s="40">
        <v>0.37690000000000001</v>
      </c>
      <c r="AN5" s="40">
        <v>1.0492999999999999</v>
      </c>
      <c r="AO5" s="40">
        <v>23.5288</v>
      </c>
      <c r="AP5" s="40">
        <v>5.7099999999999998E-2</v>
      </c>
      <c r="AQ5" s="40">
        <v>99.366299999999995</v>
      </c>
      <c r="AR5" s="41" t="s">
        <v>942</v>
      </c>
      <c r="AT5" s="38">
        <v>53.021435265575434</v>
      </c>
      <c r="AU5" s="38">
        <v>38.38995523935106</v>
      </c>
      <c r="AV5" s="38">
        <v>8.5886094950735128</v>
      </c>
      <c r="AX5" s="39" t="s">
        <v>662</v>
      </c>
      <c r="AY5" s="40">
        <v>5.2451999999999996</v>
      </c>
      <c r="AZ5" s="40">
        <v>2.9399999999999999E-2</v>
      </c>
      <c r="BA5" s="40">
        <v>13.854799999999999</v>
      </c>
      <c r="BB5" s="40">
        <v>75.365600000000001</v>
      </c>
      <c r="BC5" s="40">
        <v>2.4565999999999999</v>
      </c>
      <c r="BD5" s="40">
        <v>1.3263</v>
      </c>
      <c r="BE5" s="40">
        <v>0.1477</v>
      </c>
      <c r="BF5" s="40">
        <v>1.21E-2</v>
      </c>
      <c r="BG5" s="40">
        <v>0.67490000000000006</v>
      </c>
      <c r="BH5" s="40">
        <v>3.1899999999999998E-2</v>
      </c>
      <c r="BI5" s="40">
        <v>99.144599999999997</v>
      </c>
      <c r="BJ5" s="41" t="s">
        <v>870</v>
      </c>
      <c r="BK5" t="s">
        <v>829</v>
      </c>
      <c r="BM5" s="39" t="s">
        <v>793</v>
      </c>
      <c r="BN5" s="40"/>
      <c r="BO5" s="40">
        <v>2.2987000000000002</v>
      </c>
      <c r="BP5" s="40">
        <v>0.14599999999999999</v>
      </c>
      <c r="BQ5" s="40">
        <v>1.7399999999999999E-2</v>
      </c>
      <c r="BR5" s="40"/>
      <c r="BS5" s="40">
        <v>1.06E-2</v>
      </c>
      <c r="BT5" s="40">
        <v>47.861600000000003</v>
      </c>
      <c r="BU5" s="40">
        <v>0.83330000000000004</v>
      </c>
      <c r="BV5" s="40">
        <v>46.822800000000001</v>
      </c>
      <c r="BW5" s="40">
        <v>0</v>
      </c>
      <c r="BX5" s="40">
        <v>97.990399999999994</v>
      </c>
      <c r="BY5" s="39" t="s">
        <v>944</v>
      </c>
    </row>
    <row r="6" spans="1:80" x14ac:dyDescent="0.2">
      <c r="A6" s="6" t="s">
        <v>424</v>
      </c>
      <c r="B6" s="42">
        <v>4.9438000000000004</v>
      </c>
      <c r="C6" s="42">
        <v>3.1819000000000002</v>
      </c>
      <c r="D6" s="42">
        <v>18.848600000000001</v>
      </c>
      <c r="E6" s="42">
        <v>54.437199999999997</v>
      </c>
      <c r="F6" s="42">
        <v>0.66700000000000004</v>
      </c>
      <c r="G6" s="42">
        <v>8.0673999999999992</v>
      </c>
      <c r="H6" s="42">
        <v>0.69740000000000002</v>
      </c>
      <c r="I6" s="42">
        <v>0.1176</v>
      </c>
      <c r="J6" s="42">
        <v>7.9806999999999997</v>
      </c>
      <c r="K6" s="42">
        <v>0</v>
      </c>
      <c r="L6" s="42">
        <v>98.941500000000005</v>
      </c>
      <c r="M6" s="6" t="s">
        <v>871</v>
      </c>
      <c r="N6" s="9">
        <f t="shared" si="0"/>
        <v>64.330307638048055</v>
      </c>
      <c r="P6" s="39" t="s">
        <v>672</v>
      </c>
      <c r="Q6" s="40">
        <v>0.1046</v>
      </c>
      <c r="R6" s="40">
        <v>34.036499999999997</v>
      </c>
      <c r="S6" s="40">
        <v>2.0899999999999998E-2</v>
      </c>
      <c r="T6" s="40">
        <v>36.671300000000002</v>
      </c>
      <c r="U6" s="40">
        <v>1.1299999999999999E-2</v>
      </c>
      <c r="V6" s="40">
        <v>0.254</v>
      </c>
      <c r="W6" s="40">
        <v>2.1600000000000001E-2</v>
      </c>
      <c r="X6" s="40">
        <v>0.47970000000000002</v>
      </c>
      <c r="Y6" s="40">
        <v>29.297999999999998</v>
      </c>
      <c r="Z6" s="40">
        <v>1.7899999999999999E-2</v>
      </c>
      <c r="AA6" s="40">
        <v>100.9158</v>
      </c>
      <c r="AB6" s="41" t="s">
        <v>869</v>
      </c>
      <c r="AD6" s="9">
        <f t="shared" si="1"/>
        <v>67.436715068224487</v>
      </c>
      <c r="AF6" s="39" t="s">
        <v>749</v>
      </c>
      <c r="AG6" s="40">
        <v>0.41770000000000002</v>
      </c>
      <c r="AH6" s="40">
        <v>15.027900000000001</v>
      </c>
      <c r="AI6" s="40">
        <v>1.9241999999999999</v>
      </c>
      <c r="AJ6" s="40">
        <v>50.813699999999997</v>
      </c>
      <c r="AK6" s="40">
        <v>0</v>
      </c>
      <c r="AL6" s="40">
        <v>19.666899999999998</v>
      </c>
      <c r="AM6" s="40">
        <v>0.64149999999999996</v>
      </c>
      <c r="AN6" s="40">
        <v>0.43769999999999998</v>
      </c>
      <c r="AO6" s="40">
        <v>9.6919000000000004</v>
      </c>
      <c r="AP6" s="40">
        <v>0</v>
      </c>
      <c r="AQ6" s="40">
        <v>98.621700000000004</v>
      </c>
      <c r="AR6" s="41" t="s">
        <v>942</v>
      </c>
      <c r="AT6" s="38">
        <v>43.436114479526076</v>
      </c>
      <c r="AU6" s="38">
        <v>15.714491035854811</v>
      </c>
      <c r="AV6" s="38">
        <v>40.849394484619125</v>
      </c>
      <c r="AX6" s="46" t="s">
        <v>663</v>
      </c>
      <c r="AY6" s="47">
        <v>3.7770999999999999</v>
      </c>
      <c r="AZ6" s="47">
        <v>0.68489999999999995</v>
      </c>
      <c r="BA6" s="47">
        <v>12.076700000000001</v>
      </c>
      <c r="BB6" s="47">
        <v>78.361099999999993</v>
      </c>
      <c r="BC6" s="47">
        <v>0.4839</v>
      </c>
      <c r="BD6" s="47">
        <v>3.1337000000000002</v>
      </c>
      <c r="BE6" s="47">
        <v>0.19389999999999999</v>
      </c>
      <c r="BF6" s="47">
        <v>4.1700000000000001E-2</v>
      </c>
      <c r="BG6" s="47">
        <v>1.4136</v>
      </c>
      <c r="BH6" s="47">
        <v>0</v>
      </c>
      <c r="BI6" s="47">
        <v>100.1665</v>
      </c>
      <c r="BJ6" s="48" t="s">
        <v>872</v>
      </c>
      <c r="BK6" t="s">
        <v>824</v>
      </c>
      <c r="BM6" s="39" t="s">
        <v>837</v>
      </c>
      <c r="BN6" s="40"/>
      <c r="BO6" s="40">
        <v>0.67</v>
      </c>
      <c r="BP6" s="40">
        <v>1.0396000000000001</v>
      </c>
      <c r="BQ6" s="40">
        <v>0.16889999999999999</v>
      </c>
      <c r="BR6" s="40"/>
      <c r="BS6" s="40">
        <v>4.8599999999999997E-2</v>
      </c>
      <c r="BT6" s="40">
        <v>11.818300000000001</v>
      </c>
      <c r="BU6" s="40">
        <v>0.38429999999999997</v>
      </c>
      <c r="BV6" s="40">
        <v>78.537300000000002</v>
      </c>
      <c r="BW6" s="40">
        <v>7.5800000000000006E-2</v>
      </c>
      <c r="BX6" s="40">
        <v>92.742900000000006</v>
      </c>
      <c r="BY6" s="39" t="s">
        <v>945</v>
      </c>
    </row>
    <row r="7" spans="1:80" x14ac:dyDescent="0.2">
      <c r="A7" s="39" t="s">
        <v>425</v>
      </c>
      <c r="B7" s="40">
        <v>3.6307</v>
      </c>
      <c r="C7" s="40">
        <v>8.8999999999999996E-2</v>
      </c>
      <c r="D7" s="40">
        <v>30.525200000000002</v>
      </c>
      <c r="E7" s="40">
        <v>50.7224</v>
      </c>
      <c r="F7" s="40">
        <v>9.8599999999999993E-2</v>
      </c>
      <c r="G7" s="40">
        <v>13.713900000000001</v>
      </c>
      <c r="H7" s="40">
        <v>5.2499999999999998E-2</v>
      </c>
      <c r="I7" s="40">
        <v>0</v>
      </c>
      <c r="J7" s="40">
        <v>0.48070000000000002</v>
      </c>
      <c r="K7" s="40">
        <v>0</v>
      </c>
      <c r="L7" s="40">
        <v>99.313000000000002</v>
      </c>
      <c r="M7" s="41" t="s">
        <v>868</v>
      </c>
      <c r="N7" s="9">
        <f t="shared" si="0"/>
        <v>80.674810045856063</v>
      </c>
      <c r="P7" s="39" t="s">
        <v>673</v>
      </c>
      <c r="Q7" s="40">
        <v>5.0999999999999997E-2</v>
      </c>
      <c r="R7" s="40">
        <v>39.376600000000003</v>
      </c>
      <c r="S7" s="40">
        <v>2.8299999999999999E-2</v>
      </c>
      <c r="T7" s="40">
        <v>37.672499999999999</v>
      </c>
      <c r="U7" s="40">
        <v>1.14E-2</v>
      </c>
      <c r="V7" s="40">
        <v>0.16719999999999999</v>
      </c>
      <c r="W7" s="40">
        <v>1.83E-2</v>
      </c>
      <c r="X7" s="40">
        <v>0.38919999999999999</v>
      </c>
      <c r="Y7" s="40">
        <v>22.423999999999999</v>
      </c>
      <c r="Z7" s="40">
        <v>3.4299999999999997E-2</v>
      </c>
      <c r="AA7" s="40">
        <v>100.1729</v>
      </c>
      <c r="AB7" s="41" t="s">
        <v>869</v>
      </c>
      <c r="AD7" s="9">
        <f t="shared" si="1"/>
        <v>75.788702453857184</v>
      </c>
      <c r="AF7" s="39" t="s">
        <v>750</v>
      </c>
      <c r="AG7" s="40">
        <v>0.38390000000000002</v>
      </c>
      <c r="AH7" s="40">
        <v>15.3405</v>
      </c>
      <c r="AI7" s="40">
        <v>1.6558999999999999</v>
      </c>
      <c r="AJ7" s="40">
        <v>52.058500000000002</v>
      </c>
      <c r="AK7" s="40">
        <v>1E-3</v>
      </c>
      <c r="AL7" s="40">
        <v>19.512499999999999</v>
      </c>
      <c r="AM7" s="40">
        <v>0.59740000000000004</v>
      </c>
      <c r="AN7" s="40">
        <v>0.44479999999999997</v>
      </c>
      <c r="AO7" s="40">
        <v>9.9540000000000006</v>
      </c>
      <c r="AP7" s="40">
        <v>0</v>
      </c>
      <c r="AQ7" s="40">
        <v>99.948599999999999</v>
      </c>
      <c r="AR7" s="41" t="s">
        <v>942</v>
      </c>
      <c r="AT7" s="38">
        <v>43.89724625176909</v>
      </c>
      <c r="AU7" s="38">
        <v>15.978430609174534</v>
      </c>
      <c r="AV7" s="38">
        <v>40.124323139056379</v>
      </c>
      <c r="AX7" s="39" t="s">
        <v>790</v>
      </c>
      <c r="AY7" s="39">
        <v>4.8510999999999997</v>
      </c>
      <c r="AZ7" s="39">
        <v>0.84250000000000003</v>
      </c>
      <c r="BA7" s="39">
        <v>9.6911000000000005</v>
      </c>
      <c r="BB7" s="39">
        <v>70.7804</v>
      </c>
      <c r="BC7" s="39">
        <v>1.5702</v>
      </c>
      <c r="BD7" s="39">
        <v>1.7784</v>
      </c>
      <c r="BE7" s="39">
        <v>1.7524999999999999</v>
      </c>
      <c r="BF7" s="39">
        <v>9.9199999999999997E-2</v>
      </c>
      <c r="BG7" s="39">
        <v>6.0879000000000003</v>
      </c>
      <c r="BH7" s="39">
        <v>1.9900000000000001E-2</v>
      </c>
      <c r="BI7" s="39">
        <v>97.473299999999995</v>
      </c>
      <c r="BJ7" s="39" t="s">
        <v>916</v>
      </c>
      <c r="BK7" t="s">
        <v>825</v>
      </c>
      <c r="BM7" s="39" t="s">
        <v>838</v>
      </c>
      <c r="BN7" s="40"/>
      <c r="BO7" s="40">
        <v>2.0384000000000002</v>
      </c>
      <c r="BP7" s="40">
        <v>4.8599999999999997E-2</v>
      </c>
      <c r="BQ7" s="40">
        <v>2.3E-3</v>
      </c>
      <c r="BR7" s="40"/>
      <c r="BS7" s="40">
        <v>1.8200000000000001E-2</v>
      </c>
      <c r="BT7" s="40">
        <v>48.188299999999998</v>
      </c>
      <c r="BU7" s="40">
        <v>0.76419999999999999</v>
      </c>
      <c r="BV7" s="40">
        <v>46.468499999999999</v>
      </c>
      <c r="BW7" s="40">
        <v>1.9199999999999998E-2</v>
      </c>
      <c r="BX7" s="40">
        <v>97.547700000000006</v>
      </c>
      <c r="BY7" s="39" t="s">
        <v>946</v>
      </c>
    </row>
    <row r="8" spans="1:80" x14ac:dyDescent="0.2">
      <c r="A8" s="39" t="s">
        <v>426</v>
      </c>
      <c r="B8" s="40">
        <v>2.7364000000000002</v>
      </c>
      <c r="C8" s="40">
        <v>3.9E-2</v>
      </c>
      <c r="D8" s="40">
        <v>32.1036</v>
      </c>
      <c r="E8" s="40">
        <v>47.517299999999999</v>
      </c>
      <c r="F8" s="40">
        <v>0.14449999999999999</v>
      </c>
      <c r="G8" s="40">
        <v>15.2559</v>
      </c>
      <c r="H8" s="40">
        <v>0</v>
      </c>
      <c r="I8" s="40">
        <v>0.25790000000000002</v>
      </c>
      <c r="J8" s="40">
        <v>0.66190000000000004</v>
      </c>
      <c r="K8" s="40">
        <v>0</v>
      </c>
      <c r="L8" s="40">
        <v>98.716499999999996</v>
      </c>
      <c r="M8" s="41" t="s">
        <v>868</v>
      </c>
      <c r="N8" s="9">
        <f t="shared" si="0"/>
        <v>86.036869929538213</v>
      </c>
      <c r="P8" s="39" t="s">
        <v>674</v>
      </c>
      <c r="Q8" s="40">
        <v>7.3000000000000001E-3</v>
      </c>
      <c r="R8" s="40">
        <v>39.271999999999998</v>
      </c>
      <c r="S8" s="40">
        <v>2.35E-2</v>
      </c>
      <c r="T8" s="40">
        <v>37.660400000000003</v>
      </c>
      <c r="U8" s="40">
        <v>0</v>
      </c>
      <c r="V8" s="40">
        <v>0.2268</v>
      </c>
      <c r="W8" s="40">
        <v>2.29E-2</v>
      </c>
      <c r="X8" s="40">
        <v>0.32800000000000001</v>
      </c>
      <c r="Y8" s="40">
        <v>21.7958</v>
      </c>
      <c r="Z8" s="40">
        <v>3.1E-2</v>
      </c>
      <c r="AA8" s="40">
        <v>99.367699999999999</v>
      </c>
      <c r="AB8" s="41" t="s">
        <v>869</v>
      </c>
      <c r="AD8" s="9">
        <f t="shared" si="1"/>
        <v>76.258140581475786</v>
      </c>
      <c r="AF8" s="39" t="s">
        <v>751</v>
      </c>
      <c r="AG8" s="40">
        <v>0.36030000000000001</v>
      </c>
      <c r="AH8" s="40">
        <v>15.4916</v>
      </c>
      <c r="AI8" s="40">
        <v>1.5959000000000001</v>
      </c>
      <c r="AJ8" s="40">
        <v>51.516800000000003</v>
      </c>
      <c r="AK8" s="40">
        <v>0</v>
      </c>
      <c r="AL8" s="40">
        <v>19.526</v>
      </c>
      <c r="AM8" s="40">
        <v>0.56869999999999998</v>
      </c>
      <c r="AN8" s="40">
        <v>0.41060000000000002</v>
      </c>
      <c r="AO8" s="40">
        <v>9.7824000000000009</v>
      </c>
      <c r="AP8" s="40">
        <v>4.0899999999999999E-2</v>
      </c>
      <c r="AQ8" s="40">
        <v>99.293099999999995</v>
      </c>
      <c r="AR8" s="41" t="s">
        <v>942</v>
      </c>
      <c r="AT8" s="38">
        <v>44.247905750649949</v>
      </c>
      <c r="AU8" s="38">
        <v>15.674026805167946</v>
      </c>
      <c r="AV8" s="38">
        <v>40.078067444182111</v>
      </c>
      <c r="AX8" s="39" t="s">
        <v>791</v>
      </c>
      <c r="AY8" s="39">
        <v>2.8468</v>
      </c>
      <c r="AZ8" s="39">
        <v>1.4872000000000001</v>
      </c>
      <c r="BA8" s="39">
        <v>8.5625</v>
      </c>
      <c r="BB8" s="39">
        <v>62.522100000000002</v>
      </c>
      <c r="BC8" s="39">
        <v>3.1088</v>
      </c>
      <c r="BD8" s="39">
        <v>2.8614999999999999</v>
      </c>
      <c r="BE8" s="39">
        <v>3.1663000000000001</v>
      </c>
      <c r="BF8" s="39">
        <v>0.18870000000000001</v>
      </c>
      <c r="BG8" s="39">
        <v>10.254899999999999</v>
      </c>
      <c r="BH8" s="39">
        <v>6.0900000000000003E-2</v>
      </c>
      <c r="BI8" s="39">
        <v>95.059700000000007</v>
      </c>
      <c r="BJ8" s="39" t="s">
        <v>917</v>
      </c>
      <c r="BK8" t="s">
        <v>824</v>
      </c>
      <c r="BM8" s="39" t="s">
        <v>839</v>
      </c>
      <c r="BN8" s="40"/>
      <c r="BO8" s="40">
        <v>3.0371000000000001</v>
      </c>
      <c r="BP8" s="40">
        <v>0.2077</v>
      </c>
      <c r="BQ8" s="40">
        <v>1.2699999999999999E-2</v>
      </c>
      <c r="BR8" s="40"/>
      <c r="BS8" s="40">
        <v>1.6899999999999998E-2</v>
      </c>
      <c r="BT8" s="40">
        <v>46.532600000000002</v>
      </c>
      <c r="BU8" s="40">
        <v>0.88070000000000004</v>
      </c>
      <c r="BV8" s="40">
        <v>46.839100000000002</v>
      </c>
      <c r="BW8" s="40">
        <v>2.53E-2</v>
      </c>
      <c r="BX8" s="40">
        <v>97.552000000000007</v>
      </c>
      <c r="BY8" s="39" t="s">
        <v>972</v>
      </c>
    </row>
    <row r="9" spans="1:80" x14ac:dyDescent="0.2">
      <c r="A9" s="43" t="s">
        <v>427</v>
      </c>
      <c r="B9" s="44">
        <v>2.7120000000000002</v>
      </c>
      <c r="C9" s="44">
        <v>1.7563</v>
      </c>
      <c r="D9" s="44">
        <v>29.100999999999999</v>
      </c>
      <c r="E9" s="44">
        <v>48.298000000000002</v>
      </c>
      <c r="F9" s="44">
        <v>0.14760000000000001</v>
      </c>
      <c r="G9" s="44">
        <v>14.5075</v>
      </c>
      <c r="H9" s="44">
        <v>0.1168</v>
      </c>
      <c r="I9" s="44">
        <v>0.1017</v>
      </c>
      <c r="J9" s="44">
        <v>3.0264000000000002</v>
      </c>
      <c r="K9" s="44">
        <v>0</v>
      </c>
      <c r="L9" s="44">
        <v>99.767300000000006</v>
      </c>
      <c r="M9" s="45" t="s">
        <v>868</v>
      </c>
      <c r="N9" s="9">
        <f t="shared" si="0"/>
        <v>85.532750337900438</v>
      </c>
      <c r="P9" s="43" t="s">
        <v>675</v>
      </c>
      <c r="Q9" s="44">
        <v>0</v>
      </c>
      <c r="R9" s="44">
        <v>40.22</v>
      </c>
      <c r="S9" s="44">
        <v>2.0299999999999999E-2</v>
      </c>
      <c r="T9" s="44">
        <v>37.621600000000001</v>
      </c>
      <c r="U9" s="44">
        <v>4.1000000000000003E-3</v>
      </c>
      <c r="V9" s="44">
        <v>0.18720000000000001</v>
      </c>
      <c r="W9" s="44">
        <v>0</v>
      </c>
      <c r="X9" s="44">
        <v>0.36180000000000001</v>
      </c>
      <c r="Y9" s="44">
        <v>23.019600000000001</v>
      </c>
      <c r="Z9" s="44">
        <v>5.3400000000000003E-2</v>
      </c>
      <c r="AA9" s="44">
        <v>101.4881</v>
      </c>
      <c r="AB9" s="45" t="s">
        <v>869</v>
      </c>
      <c r="AD9" s="9">
        <f t="shared" si="1"/>
        <v>75.696440414205298</v>
      </c>
      <c r="AF9" s="39" t="s">
        <v>752</v>
      </c>
      <c r="AG9" s="40">
        <v>0.38009999999999999</v>
      </c>
      <c r="AH9" s="40">
        <v>16.337599999999998</v>
      </c>
      <c r="AI9" s="40">
        <v>1.5822000000000001</v>
      </c>
      <c r="AJ9" s="40">
        <v>51.415599999999998</v>
      </c>
      <c r="AK9" s="40">
        <v>0</v>
      </c>
      <c r="AL9" s="40">
        <v>19.5426</v>
      </c>
      <c r="AM9" s="40">
        <v>0.61419999999999997</v>
      </c>
      <c r="AN9" s="40">
        <v>0.3407</v>
      </c>
      <c r="AO9" s="40">
        <v>9.5315999999999992</v>
      </c>
      <c r="AP9" s="40">
        <v>1.1599999999999999E-2</v>
      </c>
      <c r="AQ9" s="40">
        <v>99.756100000000004</v>
      </c>
      <c r="AR9" s="41" t="s">
        <v>942</v>
      </c>
      <c r="AT9" s="38">
        <v>45.72751504248852</v>
      </c>
      <c r="AU9" s="38">
        <v>14.96559104996305</v>
      </c>
      <c r="AV9" s="38">
        <v>39.306893907548421</v>
      </c>
      <c r="AX9" s="46" t="s">
        <v>806</v>
      </c>
      <c r="AY9" s="46">
        <v>5.4509999999999996</v>
      </c>
      <c r="AZ9" s="46">
        <v>0.29430000000000001</v>
      </c>
      <c r="BA9" s="46">
        <v>13.741899999999999</v>
      </c>
      <c r="BB9" s="46">
        <v>69.067499999999995</v>
      </c>
      <c r="BC9" s="46">
        <v>2.6137000000000001</v>
      </c>
      <c r="BD9" s="46">
        <v>1.9370000000000001</v>
      </c>
      <c r="BE9" s="46">
        <v>1.278</v>
      </c>
      <c r="BF9" s="46">
        <v>9.06E-2</v>
      </c>
      <c r="BG9" s="46">
        <v>3.2444000000000002</v>
      </c>
      <c r="BH9" s="46">
        <v>0</v>
      </c>
      <c r="BI9" s="46">
        <v>97.718500000000006</v>
      </c>
      <c r="BJ9" s="46" t="s">
        <v>918</v>
      </c>
      <c r="BK9" t="s">
        <v>824</v>
      </c>
      <c r="BM9" s="39" t="s">
        <v>838</v>
      </c>
      <c r="BN9" s="40"/>
      <c r="BO9" s="40">
        <v>2.7736999999999998</v>
      </c>
      <c r="BP9" s="40">
        <v>2.5076000000000001</v>
      </c>
      <c r="BQ9" s="40">
        <v>0.1186</v>
      </c>
      <c r="BR9" s="40"/>
      <c r="BS9" s="40">
        <v>3.8300000000000001E-2</v>
      </c>
      <c r="BT9" s="40">
        <v>15.6843</v>
      </c>
      <c r="BU9" s="40">
        <v>0.4718</v>
      </c>
      <c r="BV9" s="40">
        <v>74.263199999999998</v>
      </c>
      <c r="BW9" s="40">
        <v>0.21829999999999999</v>
      </c>
      <c r="BX9" s="40">
        <v>96.075900000000004</v>
      </c>
      <c r="BY9" s="39" t="s">
        <v>1089</v>
      </c>
    </row>
    <row r="10" spans="1:80" x14ac:dyDescent="0.2">
      <c r="A10" s="39" t="s">
        <v>428</v>
      </c>
      <c r="B10" s="40">
        <v>2.0089000000000001</v>
      </c>
      <c r="C10" s="40">
        <v>4.5600000000000002E-2</v>
      </c>
      <c r="D10" s="40">
        <v>33.209800000000001</v>
      </c>
      <c r="E10" s="40">
        <v>46.312399999999997</v>
      </c>
      <c r="F10" s="40">
        <v>1.7600000000000001E-2</v>
      </c>
      <c r="G10" s="40">
        <v>16.964099999999998</v>
      </c>
      <c r="H10" s="40">
        <v>0</v>
      </c>
      <c r="I10" s="40">
        <v>1.9E-3</v>
      </c>
      <c r="J10" s="40">
        <v>0.53310000000000002</v>
      </c>
      <c r="K10" s="40">
        <v>1.9E-3</v>
      </c>
      <c r="L10" s="40">
        <v>99.095399999999998</v>
      </c>
      <c r="M10" s="41" t="s">
        <v>868</v>
      </c>
      <c r="N10" s="9">
        <f t="shared" si="0"/>
        <v>90.322163923476182</v>
      </c>
      <c r="P10" s="39" t="s">
        <v>676</v>
      </c>
      <c r="Q10" s="40">
        <v>1.9E-3</v>
      </c>
      <c r="R10" s="40">
        <v>32.7074</v>
      </c>
      <c r="S10" s="40">
        <v>2.4500000000000001E-2</v>
      </c>
      <c r="T10" s="40">
        <v>41.194400000000002</v>
      </c>
      <c r="U10" s="40">
        <v>1.8700000000000001E-2</v>
      </c>
      <c r="V10" s="40">
        <v>0.2273</v>
      </c>
      <c r="W10" s="40">
        <v>4.5999999999999999E-3</v>
      </c>
      <c r="X10" s="40">
        <v>0.3569</v>
      </c>
      <c r="Y10" s="40">
        <v>24.180199999999999</v>
      </c>
      <c r="Z10" s="40">
        <v>1.2500000000000001E-2</v>
      </c>
      <c r="AA10" s="40">
        <v>98.728200000000001</v>
      </c>
      <c r="AB10" s="41" t="s">
        <v>869</v>
      </c>
      <c r="AD10" s="9">
        <f t="shared" si="1"/>
        <v>70.685479378590856</v>
      </c>
      <c r="AF10" s="39" t="s">
        <v>753</v>
      </c>
      <c r="AG10" s="40">
        <v>0.315</v>
      </c>
      <c r="AH10" s="40">
        <v>15.5313</v>
      </c>
      <c r="AI10" s="40">
        <v>1.488</v>
      </c>
      <c r="AJ10" s="40">
        <v>51.745600000000003</v>
      </c>
      <c r="AK10" s="40">
        <v>1.7299999999999999E-2</v>
      </c>
      <c r="AL10" s="40">
        <v>18.9255</v>
      </c>
      <c r="AM10" s="40">
        <v>0.59950000000000003</v>
      </c>
      <c r="AN10" s="40">
        <v>0.41189999999999999</v>
      </c>
      <c r="AO10" s="40">
        <v>10.340199999999999</v>
      </c>
      <c r="AP10" s="40">
        <v>1.24E-2</v>
      </c>
      <c r="AQ10" s="40">
        <v>99.386799999999994</v>
      </c>
      <c r="AR10" s="41" t="s">
        <v>942</v>
      </c>
      <c r="AT10" s="38">
        <v>44.461522876520398</v>
      </c>
      <c r="AU10" s="38">
        <v>16.605202905340594</v>
      </c>
      <c r="AV10" s="38">
        <v>38.933274218139005</v>
      </c>
      <c r="AX10" s="39" t="s">
        <v>807</v>
      </c>
      <c r="AY10" s="40">
        <v>6.0915999999999997</v>
      </c>
      <c r="AZ10" s="40">
        <v>0.20430000000000001</v>
      </c>
      <c r="BA10" s="40">
        <v>12.843400000000001</v>
      </c>
      <c r="BB10" s="40">
        <v>72.148399999999995</v>
      </c>
      <c r="BC10" s="40">
        <v>3.0160999999999998</v>
      </c>
      <c r="BD10" s="40">
        <v>0.84919999999999995</v>
      </c>
      <c r="BE10" s="40">
        <v>0.54290000000000005</v>
      </c>
      <c r="BF10" s="40">
        <v>8.7400000000000005E-2</v>
      </c>
      <c r="BG10" s="40">
        <v>3.0872999999999999</v>
      </c>
      <c r="BH10" s="40">
        <v>0</v>
      </c>
      <c r="BI10" s="40">
        <v>98.870599999999996</v>
      </c>
      <c r="BJ10" s="41" t="s">
        <v>973</v>
      </c>
      <c r="BK10" t="s">
        <v>804</v>
      </c>
      <c r="BM10" s="39" t="s">
        <v>840</v>
      </c>
      <c r="BN10" s="40"/>
      <c r="BO10" s="40">
        <v>2.6147999999999998</v>
      </c>
      <c r="BP10" s="40">
        <v>2.9348999999999998</v>
      </c>
      <c r="BQ10" s="40">
        <v>8.3299999999999999E-2</v>
      </c>
      <c r="BR10" s="40"/>
      <c r="BS10" s="40">
        <v>2.92E-2</v>
      </c>
      <c r="BT10" s="40">
        <v>14.565300000000001</v>
      </c>
      <c r="BU10" s="40">
        <v>0.54269999999999996</v>
      </c>
      <c r="BV10" s="40">
        <v>73.98</v>
      </c>
      <c r="BW10" s="40">
        <v>0.79249999999999998</v>
      </c>
      <c r="BX10" s="40">
        <v>95.542699999999996</v>
      </c>
      <c r="BY10" s="39" t="s">
        <v>1090</v>
      </c>
    </row>
    <row r="11" spans="1:80" x14ac:dyDescent="0.2">
      <c r="A11" s="39" t="s">
        <v>429</v>
      </c>
      <c r="B11" s="40">
        <v>3.4973000000000001</v>
      </c>
      <c r="C11" s="40">
        <v>3.7199999999999997E-2</v>
      </c>
      <c r="D11" s="40">
        <v>30.879100000000001</v>
      </c>
      <c r="E11" s="40">
        <v>49.870600000000003</v>
      </c>
      <c r="F11" s="40">
        <v>0.14710000000000001</v>
      </c>
      <c r="G11" s="40">
        <v>14.4549</v>
      </c>
      <c r="H11" s="40">
        <v>4.2200000000000001E-2</v>
      </c>
      <c r="I11" s="40">
        <v>0</v>
      </c>
      <c r="J11" s="40">
        <v>0.51880000000000004</v>
      </c>
      <c r="K11" s="40">
        <v>0</v>
      </c>
      <c r="L11" s="40">
        <v>99.447299999999998</v>
      </c>
      <c r="M11" s="41" t="s">
        <v>868</v>
      </c>
      <c r="N11" s="9">
        <f t="shared" si="0"/>
        <v>82.040218870957844</v>
      </c>
      <c r="P11" s="39" t="s">
        <v>677</v>
      </c>
      <c r="Q11" s="40">
        <v>1.2699999999999999E-2</v>
      </c>
      <c r="R11" s="40">
        <v>39.536499999999997</v>
      </c>
      <c r="S11" s="40">
        <v>2.1000000000000001E-2</v>
      </c>
      <c r="T11" s="40">
        <v>37.610700000000001</v>
      </c>
      <c r="U11" s="40">
        <v>0</v>
      </c>
      <c r="V11" s="40">
        <v>0.19320000000000001</v>
      </c>
      <c r="W11" s="40">
        <v>2.29E-2</v>
      </c>
      <c r="X11" s="40">
        <v>0.35360000000000003</v>
      </c>
      <c r="Y11" s="40">
        <v>21.7074</v>
      </c>
      <c r="Z11" s="40">
        <v>0</v>
      </c>
      <c r="AA11" s="40">
        <v>99.458100000000002</v>
      </c>
      <c r="AB11" s="41" t="s">
        <v>869</v>
      </c>
      <c r="AD11" s="9">
        <f t="shared" si="1"/>
        <v>76.452699098539298</v>
      </c>
      <c r="AF11" s="39" t="s">
        <v>754</v>
      </c>
      <c r="AG11" s="40">
        <v>0.35339999999999999</v>
      </c>
      <c r="AH11" s="40">
        <v>15.264799999999999</v>
      </c>
      <c r="AI11" s="40">
        <v>1.5649999999999999</v>
      </c>
      <c r="AJ11" s="40">
        <v>51.604999999999997</v>
      </c>
      <c r="AK11" s="40">
        <v>4.1000000000000003E-3</v>
      </c>
      <c r="AL11" s="40">
        <v>19.231300000000001</v>
      </c>
      <c r="AM11" s="40">
        <v>0.64059999999999995</v>
      </c>
      <c r="AN11" s="40">
        <v>0.44940000000000002</v>
      </c>
      <c r="AO11" s="40">
        <v>9.7565000000000008</v>
      </c>
      <c r="AP11" s="40">
        <v>0</v>
      </c>
      <c r="AQ11" s="40">
        <v>98.870099999999994</v>
      </c>
      <c r="AR11" s="41" t="s">
        <v>942</v>
      </c>
      <c r="AT11" s="38">
        <v>44.171771336443513</v>
      </c>
      <c r="AU11" s="38">
        <v>15.837494174000547</v>
      </c>
      <c r="AV11" s="38">
        <v>39.990734489555933</v>
      </c>
      <c r="AX11" s="39" t="s">
        <v>808</v>
      </c>
      <c r="AY11" s="40">
        <v>4.8849999999999998</v>
      </c>
      <c r="AZ11" s="40">
        <v>1.6049</v>
      </c>
      <c r="BA11" s="40">
        <v>11.223599999999999</v>
      </c>
      <c r="BB11" s="40">
        <v>69.884600000000006</v>
      </c>
      <c r="BC11" s="40">
        <v>3.0592000000000001</v>
      </c>
      <c r="BD11" s="40">
        <v>1.1201000000000001</v>
      </c>
      <c r="BE11" s="40">
        <v>0.55959999999999999</v>
      </c>
      <c r="BF11" s="40">
        <v>0.27150000000000002</v>
      </c>
      <c r="BG11" s="40">
        <v>6.0533999999999999</v>
      </c>
      <c r="BH11" s="40">
        <v>0</v>
      </c>
      <c r="BI11" s="40">
        <v>98.661799999999999</v>
      </c>
      <c r="BJ11" s="41" t="s">
        <v>973</v>
      </c>
      <c r="BK11" t="s">
        <v>824</v>
      </c>
      <c r="BM11" s="39" t="s">
        <v>841</v>
      </c>
      <c r="BN11" s="40"/>
      <c r="BO11" s="40">
        <v>2.6595</v>
      </c>
      <c r="BP11" s="40">
        <v>3.1494</v>
      </c>
      <c r="BQ11" s="40">
        <v>0.128</v>
      </c>
      <c r="BR11" s="40"/>
      <c r="BS11" s="40">
        <v>3.8199999999999998E-2</v>
      </c>
      <c r="BT11" s="40">
        <v>14.3605</v>
      </c>
      <c r="BU11" s="40">
        <v>0.45619999999999999</v>
      </c>
      <c r="BV11" s="40">
        <v>74.058099999999996</v>
      </c>
      <c r="BW11" s="40">
        <v>0.46239999999999998</v>
      </c>
      <c r="BX11" s="40">
        <v>95.312299999999993</v>
      </c>
      <c r="BY11" s="39" t="s">
        <v>1091</v>
      </c>
    </row>
    <row r="12" spans="1:80" x14ac:dyDescent="0.2">
      <c r="A12" s="43" t="s">
        <v>430</v>
      </c>
      <c r="B12" s="44">
        <v>2.6274999999999999</v>
      </c>
      <c r="C12" s="44">
        <v>8.6599999999999996E-2</v>
      </c>
      <c r="D12" s="44">
        <v>32.8125</v>
      </c>
      <c r="E12" s="44">
        <v>47.870699999999999</v>
      </c>
      <c r="F12" s="44">
        <v>5.2999999999999999E-2</v>
      </c>
      <c r="G12" s="44">
        <v>15.7357</v>
      </c>
      <c r="H12" s="44">
        <v>4.6399999999999997E-2</v>
      </c>
      <c r="I12" s="44">
        <v>0</v>
      </c>
      <c r="J12" s="44">
        <v>0.45129999999999998</v>
      </c>
      <c r="K12" s="44">
        <v>0</v>
      </c>
      <c r="L12" s="44">
        <v>99.683599999999998</v>
      </c>
      <c r="M12" s="45" t="s">
        <v>868</v>
      </c>
      <c r="N12" s="9">
        <f t="shared" si="0"/>
        <v>86.874774309445129</v>
      </c>
      <c r="P12" s="39" t="s">
        <v>678</v>
      </c>
      <c r="Q12" s="40">
        <v>8.0000000000000002E-3</v>
      </c>
      <c r="R12" s="40">
        <v>29.676400000000001</v>
      </c>
      <c r="S12" s="40">
        <v>2.5700000000000001E-2</v>
      </c>
      <c r="T12" s="40">
        <v>35.527200000000001</v>
      </c>
      <c r="U12" s="40">
        <v>2E-3</v>
      </c>
      <c r="V12" s="40">
        <v>0.21579999999999999</v>
      </c>
      <c r="W12" s="40">
        <v>2.41E-2</v>
      </c>
      <c r="X12" s="40">
        <v>0.53320000000000001</v>
      </c>
      <c r="Y12" s="40">
        <v>32.9206</v>
      </c>
      <c r="Z12" s="40">
        <v>2.24E-2</v>
      </c>
      <c r="AA12" s="40">
        <v>98.955500000000001</v>
      </c>
      <c r="AB12" s="41" t="s">
        <v>869</v>
      </c>
      <c r="AD12" s="9">
        <f t="shared" si="1"/>
        <v>61.641128104043773</v>
      </c>
      <c r="AF12" s="39" t="s">
        <v>755</v>
      </c>
      <c r="AG12" s="40">
        <v>0.35389999999999999</v>
      </c>
      <c r="AH12" s="40">
        <v>15.3728</v>
      </c>
      <c r="AI12" s="40">
        <v>1.8282</v>
      </c>
      <c r="AJ12" s="40">
        <v>51.573999999999998</v>
      </c>
      <c r="AK12" s="40">
        <v>0</v>
      </c>
      <c r="AL12" s="40">
        <v>19.459599999999998</v>
      </c>
      <c r="AM12" s="40">
        <v>0.63900000000000001</v>
      </c>
      <c r="AN12" s="40">
        <v>0.46589999999999998</v>
      </c>
      <c r="AO12" s="40">
        <v>10.073499999999999</v>
      </c>
      <c r="AP12" s="40">
        <v>1.24E-2</v>
      </c>
      <c r="AQ12" s="40">
        <v>99.779300000000006</v>
      </c>
      <c r="AR12" s="41" t="s">
        <v>942</v>
      </c>
      <c r="AT12" s="38">
        <v>43.912619385421223</v>
      </c>
      <c r="AU12" s="38">
        <v>16.141930746234557</v>
      </c>
      <c r="AV12" s="38">
        <v>39.94544986834422</v>
      </c>
      <c r="AX12" s="39" t="s">
        <v>809</v>
      </c>
      <c r="AY12" s="40">
        <v>6.2484000000000002</v>
      </c>
      <c r="AZ12" s="40">
        <v>0.2084</v>
      </c>
      <c r="BA12" s="40">
        <v>13.244400000000001</v>
      </c>
      <c r="BB12" s="40">
        <v>71.366200000000006</v>
      </c>
      <c r="BC12" s="40">
        <v>3.0095000000000001</v>
      </c>
      <c r="BD12" s="40">
        <v>1.0286999999999999</v>
      </c>
      <c r="BE12" s="40">
        <v>0.56110000000000004</v>
      </c>
      <c r="BF12" s="40">
        <v>0.1002</v>
      </c>
      <c r="BG12" s="40">
        <v>2.9590999999999998</v>
      </c>
      <c r="BH12" s="40">
        <v>3.6299999999999999E-2</v>
      </c>
      <c r="BI12" s="40">
        <v>98.762299999999996</v>
      </c>
      <c r="BJ12" s="41" t="s">
        <v>973</v>
      </c>
      <c r="BK12" t="s">
        <v>824</v>
      </c>
      <c r="BM12" s="39" t="s">
        <v>776</v>
      </c>
      <c r="BN12" s="40"/>
      <c r="BO12" s="40">
        <v>3.4655999999999998</v>
      </c>
      <c r="BP12" s="40">
        <v>1.8812</v>
      </c>
      <c r="BQ12" s="40">
        <v>3.9899999999999998E-2</v>
      </c>
      <c r="BR12" s="40"/>
      <c r="BS12" s="40">
        <v>0.1177</v>
      </c>
      <c r="BT12" s="40">
        <v>6.508</v>
      </c>
      <c r="BU12" s="40">
        <v>0.34720000000000001</v>
      </c>
      <c r="BV12" s="40">
        <v>77.789199999999994</v>
      </c>
      <c r="BW12" s="40">
        <v>0.33239999999999997</v>
      </c>
      <c r="BX12" s="40">
        <v>90.481300000000005</v>
      </c>
      <c r="BY12" s="39" t="s">
        <v>1128</v>
      </c>
    </row>
    <row r="13" spans="1:80" x14ac:dyDescent="0.2">
      <c r="A13" s="39" t="s">
        <v>431</v>
      </c>
      <c r="B13" s="40">
        <v>2.4369000000000001</v>
      </c>
      <c r="C13" s="40">
        <v>4.1799999999999997E-2</v>
      </c>
      <c r="D13" s="40">
        <v>33.4878</v>
      </c>
      <c r="E13" s="40">
        <v>47.453899999999997</v>
      </c>
      <c r="F13" s="40">
        <v>7.7100000000000002E-2</v>
      </c>
      <c r="G13" s="40">
        <v>16.308900000000001</v>
      </c>
      <c r="H13" s="40">
        <v>2.1600000000000001E-2</v>
      </c>
      <c r="I13" s="40">
        <v>0</v>
      </c>
      <c r="J13" s="40">
        <v>0.48949999999999999</v>
      </c>
      <c r="K13" s="40">
        <v>4.4499999999999998E-2</v>
      </c>
      <c r="L13" s="40">
        <v>100.36199999999999</v>
      </c>
      <c r="M13" s="41" t="s">
        <v>868</v>
      </c>
      <c r="N13" s="9">
        <f t="shared" si="0"/>
        <v>88.090378793267249</v>
      </c>
      <c r="P13" s="39" t="s">
        <v>679</v>
      </c>
      <c r="Q13" s="40">
        <v>0</v>
      </c>
      <c r="R13" s="40">
        <v>31.1234</v>
      </c>
      <c r="S13" s="40">
        <v>0</v>
      </c>
      <c r="T13" s="40">
        <v>35.798900000000003</v>
      </c>
      <c r="U13" s="40">
        <v>1.41E-2</v>
      </c>
      <c r="V13" s="40">
        <v>0.18379999999999999</v>
      </c>
      <c r="W13" s="40">
        <v>0.02</v>
      </c>
      <c r="X13" s="40">
        <v>0.47010000000000002</v>
      </c>
      <c r="Y13" s="40">
        <v>31.631699999999999</v>
      </c>
      <c r="Z13" s="40">
        <v>0</v>
      </c>
      <c r="AA13" s="40">
        <v>99.242000000000004</v>
      </c>
      <c r="AB13" s="41" t="s">
        <v>873</v>
      </c>
      <c r="AD13" s="9">
        <f t="shared" si="1"/>
        <v>63.688976481369991</v>
      </c>
      <c r="AF13" s="39" t="s">
        <v>756</v>
      </c>
      <c r="AG13" s="40">
        <v>0.37519999999999998</v>
      </c>
      <c r="AH13" s="40">
        <v>15.285299999999999</v>
      </c>
      <c r="AI13" s="40">
        <v>1.6629</v>
      </c>
      <c r="AJ13" s="40">
        <v>51.703899999999997</v>
      </c>
      <c r="AK13" s="40">
        <v>0</v>
      </c>
      <c r="AL13" s="40">
        <v>19.1953</v>
      </c>
      <c r="AM13" s="40">
        <v>0.58840000000000003</v>
      </c>
      <c r="AN13" s="40">
        <v>0.47489999999999999</v>
      </c>
      <c r="AO13" s="40">
        <v>9.9931999999999999</v>
      </c>
      <c r="AP13" s="40">
        <v>1.6E-2</v>
      </c>
      <c r="AQ13" s="40">
        <v>99.295100000000005</v>
      </c>
      <c r="AR13" s="41" t="s">
        <v>942</v>
      </c>
      <c r="AT13" s="38">
        <v>44.068615738125203</v>
      </c>
      <c r="AU13" s="38">
        <v>16.162135509818889</v>
      </c>
      <c r="AV13" s="38">
        <v>39.769248752055915</v>
      </c>
      <c r="AX13" s="39" t="s">
        <v>747</v>
      </c>
      <c r="AY13" s="40">
        <v>4.8326000000000002</v>
      </c>
      <c r="AZ13" s="40">
        <v>0.21740000000000001</v>
      </c>
      <c r="BA13" s="40">
        <v>12.0724</v>
      </c>
      <c r="BB13" s="40">
        <v>74.791700000000006</v>
      </c>
      <c r="BC13" s="40">
        <v>3.3458000000000001</v>
      </c>
      <c r="BD13" s="40">
        <v>0.70099999999999996</v>
      </c>
      <c r="BE13" s="40">
        <v>0.60460000000000003</v>
      </c>
      <c r="BF13" s="40">
        <v>0.10539999999999999</v>
      </c>
      <c r="BG13" s="40">
        <v>3.6131000000000002</v>
      </c>
      <c r="BH13" s="40">
        <v>4.0899999999999999E-2</v>
      </c>
      <c r="BI13" s="40">
        <v>100.325</v>
      </c>
      <c r="BJ13" s="41" t="s">
        <v>974</v>
      </c>
      <c r="BK13" t="s">
        <v>824</v>
      </c>
      <c r="BM13" s="39" t="s">
        <v>806</v>
      </c>
      <c r="BN13" s="40"/>
      <c r="BO13" s="40">
        <v>8.8065999999999995</v>
      </c>
      <c r="BP13" s="40">
        <v>18.332100000000001</v>
      </c>
      <c r="BQ13" s="40">
        <v>7.9100000000000004E-2</v>
      </c>
      <c r="BR13" s="40"/>
      <c r="BS13" s="40">
        <v>0.21229999999999999</v>
      </c>
      <c r="BT13" s="40">
        <v>2.3542999999999998</v>
      </c>
      <c r="BU13" s="40">
        <v>0.3352</v>
      </c>
      <c r="BV13" s="40">
        <v>41.7087</v>
      </c>
      <c r="BW13" s="40">
        <v>25.381499999999999</v>
      </c>
      <c r="BX13" s="40">
        <v>97.209800000000001</v>
      </c>
      <c r="BY13" s="39" t="s">
        <v>1129</v>
      </c>
      <c r="BZ13" t="s">
        <v>858</v>
      </c>
    </row>
    <row r="14" spans="1:80" x14ac:dyDescent="0.2">
      <c r="A14" s="39" t="s">
        <v>432</v>
      </c>
      <c r="B14" s="40">
        <v>2.2124999999999999</v>
      </c>
      <c r="C14" s="40">
        <v>7.4800000000000005E-2</v>
      </c>
      <c r="D14" s="40">
        <v>33.393799999999999</v>
      </c>
      <c r="E14" s="40">
        <v>46.854300000000002</v>
      </c>
      <c r="F14" s="40">
        <v>3.1899999999999998E-2</v>
      </c>
      <c r="G14" s="40">
        <v>16.6539</v>
      </c>
      <c r="H14" s="40">
        <v>3.3000000000000002E-2</v>
      </c>
      <c r="I14" s="40">
        <v>3.5900000000000001E-2</v>
      </c>
      <c r="J14" s="40">
        <v>0.433</v>
      </c>
      <c r="K14" s="40">
        <v>0</v>
      </c>
      <c r="L14" s="40">
        <v>99.723100000000002</v>
      </c>
      <c r="M14" s="41" t="s">
        <v>868</v>
      </c>
      <c r="N14" s="9">
        <f t="shared" si="0"/>
        <v>89.269347736527706</v>
      </c>
      <c r="P14" s="39" t="s">
        <v>680</v>
      </c>
      <c r="Q14" s="40">
        <v>1.17E-2</v>
      </c>
      <c r="R14" s="40">
        <v>37.391500000000001</v>
      </c>
      <c r="S14" s="40">
        <v>0</v>
      </c>
      <c r="T14" s="40">
        <v>38.399099999999997</v>
      </c>
      <c r="U14" s="40">
        <v>8.8000000000000005E-3</v>
      </c>
      <c r="V14" s="40">
        <v>0.21049999999999999</v>
      </c>
      <c r="W14" s="40">
        <v>0</v>
      </c>
      <c r="X14" s="40">
        <v>0.33019999999999999</v>
      </c>
      <c r="Y14" s="40">
        <v>23.402999999999999</v>
      </c>
      <c r="Z14" s="40">
        <v>0</v>
      </c>
      <c r="AA14" s="40">
        <v>99.7547</v>
      </c>
      <c r="AB14" s="41" t="s">
        <v>873</v>
      </c>
      <c r="AD14" s="9">
        <f t="shared" si="1"/>
        <v>74.013477016656992</v>
      </c>
      <c r="AF14" s="39" t="s">
        <v>757</v>
      </c>
      <c r="AG14" s="40">
        <v>0.35709999999999997</v>
      </c>
      <c r="AH14" s="40">
        <v>15.234299999999999</v>
      </c>
      <c r="AI14" s="40">
        <v>1.8685</v>
      </c>
      <c r="AJ14" s="40">
        <v>51.709800000000001</v>
      </c>
      <c r="AK14" s="40">
        <v>2E-3</v>
      </c>
      <c r="AL14" s="40">
        <v>19.605699999999999</v>
      </c>
      <c r="AM14" s="40">
        <v>0.64349999999999996</v>
      </c>
      <c r="AN14" s="40">
        <v>0.38400000000000001</v>
      </c>
      <c r="AO14" s="40">
        <v>9.8849999999999998</v>
      </c>
      <c r="AP14" s="40">
        <v>0</v>
      </c>
      <c r="AQ14" s="40">
        <v>99.689800000000005</v>
      </c>
      <c r="AR14" s="41" t="s">
        <v>942</v>
      </c>
      <c r="AT14" s="38">
        <v>43.690784316112172</v>
      </c>
      <c r="AU14" s="38">
        <v>15.903134555942364</v>
      </c>
      <c r="AV14" s="38">
        <v>40.406081127945463</v>
      </c>
      <c r="AX14" s="39" t="s">
        <v>810</v>
      </c>
      <c r="AY14" s="40">
        <v>7.2527999999999997</v>
      </c>
      <c r="AZ14" s="40">
        <v>0.1603</v>
      </c>
      <c r="BA14" s="40">
        <v>16.3338</v>
      </c>
      <c r="BB14" s="40">
        <v>70.259799999999998</v>
      </c>
      <c r="BC14" s="40">
        <v>2.044</v>
      </c>
      <c r="BD14" s="40">
        <v>1.9302999999999999</v>
      </c>
      <c r="BE14" s="40">
        <v>0.42080000000000001</v>
      </c>
      <c r="BF14" s="40">
        <v>3.7100000000000001E-2</v>
      </c>
      <c r="BG14" s="40">
        <v>2.1516000000000002</v>
      </c>
      <c r="BH14" s="40">
        <v>1.2699999999999999E-2</v>
      </c>
      <c r="BI14" s="40">
        <v>100.6033</v>
      </c>
      <c r="BJ14" s="41" t="s">
        <v>975</v>
      </c>
      <c r="BK14" t="s">
        <v>824</v>
      </c>
      <c r="BM14" s="39" t="s">
        <v>842</v>
      </c>
      <c r="BN14" s="40"/>
      <c r="BO14" s="40">
        <v>0.90849999999999997</v>
      </c>
      <c r="BP14" s="40">
        <v>2.4011</v>
      </c>
      <c r="BQ14" s="40">
        <v>0.1208</v>
      </c>
      <c r="BR14" s="40"/>
      <c r="BS14" s="40">
        <v>0.12720000000000001</v>
      </c>
      <c r="BT14" s="40">
        <v>10.392899999999999</v>
      </c>
      <c r="BU14" s="40">
        <v>0.26129999999999998</v>
      </c>
      <c r="BV14" s="40">
        <v>79.258099999999999</v>
      </c>
      <c r="BW14" s="40">
        <v>0.1168</v>
      </c>
      <c r="BX14" s="40">
        <v>93.586699999999993</v>
      </c>
      <c r="BY14" s="39" t="s">
        <v>874</v>
      </c>
    </row>
    <row r="15" spans="1:80" x14ac:dyDescent="0.2">
      <c r="A15" s="39" t="s">
        <v>433</v>
      </c>
      <c r="B15" s="40">
        <v>2.677</v>
      </c>
      <c r="C15" s="40">
        <v>8.4699999999999998E-2</v>
      </c>
      <c r="D15" s="40">
        <v>32.662599999999998</v>
      </c>
      <c r="E15" s="40">
        <v>47.769799999999996</v>
      </c>
      <c r="F15" s="40">
        <v>4.9599999999999998E-2</v>
      </c>
      <c r="G15" s="40">
        <v>15.8972</v>
      </c>
      <c r="H15" s="40">
        <v>4.4299999999999999E-2</v>
      </c>
      <c r="I15" s="40">
        <v>0</v>
      </c>
      <c r="J15" s="40">
        <v>0.5655</v>
      </c>
      <c r="K15" s="40">
        <v>1E-3</v>
      </c>
      <c r="L15" s="40">
        <v>99.751800000000003</v>
      </c>
      <c r="M15" s="41" t="s">
        <v>868</v>
      </c>
      <c r="N15" s="9">
        <f t="shared" si="0"/>
        <v>86.778088505978758</v>
      </c>
      <c r="P15" s="39" t="s">
        <v>681</v>
      </c>
      <c r="Q15" s="40">
        <v>0</v>
      </c>
      <c r="R15" s="40">
        <v>39.3887</v>
      </c>
      <c r="S15" s="40">
        <v>2.4E-2</v>
      </c>
      <c r="T15" s="40">
        <v>37.987000000000002</v>
      </c>
      <c r="U15" s="40">
        <v>1.9900000000000001E-2</v>
      </c>
      <c r="V15" s="40">
        <v>0.23730000000000001</v>
      </c>
      <c r="W15" s="40">
        <v>0</v>
      </c>
      <c r="X15" s="40">
        <v>0.35539999999999999</v>
      </c>
      <c r="Y15" s="40">
        <v>21.756399999999999</v>
      </c>
      <c r="Z15" s="40">
        <v>0</v>
      </c>
      <c r="AA15" s="40">
        <v>99.768699999999995</v>
      </c>
      <c r="AB15" s="41" t="s">
        <v>873</v>
      </c>
      <c r="AD15" s="9">
        <f t="shared" si="1"/>
        <v>76.344511101246169</v>
      </c>
      <c r="AF15" s="39" t="s">
        <v>758</v>
      </c>
      <c r="AG15" s="40">
        <v>0.46739999999999998</v>
      </c>
      <c r="AH15" s="40">
        <v>15.1137</v>
      </c>
      <c r="AI15" s="40">
        <v>1.8056000000000001</v>
      </c>
      <c r="AJ15" s="40">
        <v>51.536200000000001</v>
      </c>
      <c r="AK15" s="40">
        <v>1.0200000000000001E-2</v>
      </c>
      <c r="AL15" s="40">
        <v>19.651900000000001</v>
      </c>
      <c r="AM15" s="40">
        <v>0.66090000000000004</v>
      </c>
      <c r="AN15" s="40">
        <v>0.47439999999999999</v>
      </c>
      <c r="AO15" s="40">
        <v>10.221399999999999</v>
      </c>
      <c r="AP15" s="40">
        <v>3.0200000000000001E-2</v>
      </c>
      <c r="AQ15" s="40">
        <v>99.971900000000005</v>
      </c>
      <c r="AR15" s="41" t="s">
        <v>942</v>
      </c>
      <c r="AT15" s="38">
        <v>43.219339507261779</v>
      </c>
      <c r="AU15" s="38">
        <v>16.396699396297738</v>
      </c>
      <c r="AV15" s="38">
        <v>40.383961096440494</v>
      </c>
      <c r="AX15" s="39" t="s">
        <v>655</v>
      </c>
      <c r="AY15" s="40">
        <v>4.9691999999999998</v>
      </c>
      <c r="AZ15" s="40">
        <v>0.25990000000000002</v>
      </c>
      <c r="BA15" s="40">
        <v>12.0726</v>
      </c>
      <c r="BB15" s="40">
        <v>73.635400000000004</v>
      </c>
      <c r="BC15" s="40">
        <v>3.4883999999999999</v>
      </c>
      <c r="BD15" s="40">
        <v>0.73699999999999999</v>
      </c>
      <c r="BE15" s="40">
        <v>0.69169999999999998</v>
      </c>
      <c r="BF15" s="40">
        <v>4.5999999999999999E-2</v>
      </c>
      <c r="BG15" s="40">
        <v>3.4738000000000002</v>
      </c>
      <c r="BH15" s="40">
        <v>2.1000000000000001E-2</v>
      </c>
      <c r="BI15" s="40">
        <v>99.394999999999996</v>
      </c>
      <c r="BJ15" s="41" t="s">
        <v>976</v>
      </c>
      <c r="BK15" t="s">
        <v>824</v>
      </c>
      <c r="BM15" s="39" t="s">
        <v>843</v>
      </c>
      <c r="BN15" s="40"/>
      <c r="BO15" s="40">
        <v>0.97709999999999997</v>
      </c>
      <c r="BP15" s="40">
        <v>1.5199</v>
      </c>
      <c r="BQ15" s="40">
        <v>7.17E-2</v>
      </c>
      <c r="BR15" s="40"/>
      <c r="BS15" s="40">
        <v>0.126</v>
      </c>
      <c r="BT15" s="40">
        <v>9.8185000000000002</v>
      </c>
      <c r="BU15" s="40">
        <v>0.39729999999999999</v>
      </c>
      <c r="BV15" s="40">
        <v>80.838800000000006</v>
      </c>
      <c r="BW15" s="40">
        <v>6.6199999999999995E-2</v>
      </c>
      <c r="BX15" s="40">
        <v>93.815700000000007</v>
      </c>
      <c r="BY15" s="39" t="s">
        <v>875</v>
      </c>
    </row>
    <row r="16" spans="1:80" x14ac:dyDescent="0.2">
      <c r="A16" s="43" t="s">
        <v>434</v>
      </c>
      <c r="B16" s="44">
        <v>3.7210999999999999</v>
      </c>
      <c r="C16" s="44">
        <v>7.4499999999999997E-2</v>
      </c>
      <c r="D16" s="44">
        <v>30.741599999999998</v>
      </c>
      <c r="E16" s="44">
        <v>50.571599999999997</v>
      </c>
      <c r="F16" s="44">
        <v>7.1999999999999995E-2</v>
      </c>
      <c r="G16" s="44">
        <v>14.0433</v>
      </c>
      <c r="H16" s="44">
        <v>4.3200000000000002E-2</v>
      </c>
      <c r="I16" s="44">
        <v>0</v>
      </c>
      <c r="J16" s="44">
        <v>0.68420000000000003</v>
      </c>
      <c r="K16" s="44">
        <v>0</v>
      </c>
      <c r="L16" s="44">
        <v>99.951599999999999</v>
      </c>
      <c r="M16" s="45" t="s">
        <v>868</v>
      </c>
      <c r="N16" s="9">
        <f t="shared" si="0"/>
        <v>80.661424214308511</v>
      </c>
      <c r="P16" s="43" t="s">
        <v>682</v>
      </c>
      <c r="Q16" s="44">
        <v>7.7000000000000002E-3</v>
      </c>
      <c r="R16" s="44">
        <v>39.154299999999999</v>
      </c>
      <c r="S16" s="44">
        <v>4.8000000000000001E-2</v>
      </c>
      <c r="T16" s="44">
        <v>37.762500000000003</v>
      </c>
      <c r="U16" s="44">
        <v>1.7600000000000001E-2</v>
      </c>
      <c r="V16" s="44">
        <v>0.20979999999999999</v>
      </c>
      <c r="W16" s="44">
        <v>1.8499999999999999E-2</v>
      </c>
      <c r="X16" s="44">
        <v>0.3468</v>
      </c>
      <c r="Y16" s="44">
        <v>21.727</v>
      </c>
      <c r="Z16" s="44">
        <v>0</v>
      </c>
      <c r="AA16" s="44">
        <v>99.292199999999994</v>
      </c>
      <c r="AB16" s="45" t="s">
        <v>873</v>
      </c>
      <c r="AD16" s="9">
        <f t="shared" si="1"/>
        <v>76.261037593604556</v>
      </c>
      <c r="AF16" s="39" t="s">
        <v>759</v>
      </c>
      <c r="AG16" s="40">
        <v>0.37169999999999997</v>
      </c>
      <c r="AH16" s="40">
        <v>15.3704</v>
      </c>
      <c r="AI16" s="40">
        <v>1.7819</v>
      </c>
      <c r="AJ16" s="40">
        <v>51.302900000000001</v>
      </c>
      <c r="AK16" s="40">
        <v>0</v>
      </c>
      <c r="AL16" s="40">
        <v>19.567900000000002</v>
      </c>
      <c r="AM16" s="40">
        <v>0.64349999999999996</v>
      </c>
      <c r="AN16" s="40">
        <v>0.41789999999999999</v>
      </c>
      <c r="AO16" s="40">
        <v>9.9290000000000003</v>
      </c>
      <c r="AP16" s="40">
        <v>2.4E-2</v>
      </c>
      <c r="AQ16" s="40">
        <v>99.409300000000002</v>
      </c>
      <c r="AR16" s="41" t="s">
        <v>942</v>
      </c>
      <c r="AT16" s="38">
        <v>43.91283072296082</v>
      </c>
      <c r="AU16" s="38">
        <v>15.912942630850091</v>
      </c>
      <c r="AV16" s="38">
        <v>40.174226646189084</v>
      </c>
      <c r="AX16" s="46" t="s">
        <v>811</v>
      </c>
      <c r="AY16" s="47">
        <v>4.8238000000000003</v>
      </c>
      <c r="AZ16" s="47">
        <v>0.25130000000000002</v>
      </c>
      <c r="BA16" s="47">
        <v>12.2653</v>
      </c>
      <c r="BB16" s="47">
        <v>73.912199999999999</v>
      </c>
      <c r="BC16" s="47">
        <v>3.4775999999999998</v>
      </c>
      <c r="BD16" s="47">
        <v>0.68459999999999999</v>
      </c>
      <c r="BE16" s="47">
        <v>0.64129999999999998</v>
      </c>
      <c r="BF16" s="47">
        <v>0.1086</v>
      </c>
      <c r="BG16" s="47">
        <v>3.6678999999999999</v>
      </c>
      <c r="BH16" s="47">
        <v>2.1700000000000001E-2</v>
      </c>
      <c r="BI16" s="47">
        <v>99.854299999999995</v>
      </c>
      <c r="BJ16" s="48" t="s">
        <v>977</v>
      </c>
      <c r="BK16" t="s">
        <v>824</v>
      </c>
      <c r="BM16" s="39" t="s">
        <v>844</v>
      </c>
      <c r="BN16" s="40"/>
      <c r="BO16" s="40">
        <v>2.5385</v>
      </c>
      <c r="BP16" s="40">
        <v>0.2208</v>
      </c>
      <c r="BQ16" s="40">
        <v>7.8E-2</v>
      </c>
      <c r="BR16" s="40"/>
      <c r="BS16" s="40">
        <v>0.1615</v>
      </c>
      <c r="BT16" s="40">
        <v>41.644100000000002</v>
      </c>
      <c r="BU16" s="40">
        <v>0.52659999999999996</v>
      </c>
      <c r="BV16" s="40">
        <v>50.134900000000002</v>
      </c>
      <c r="BW16" s="40">
        <v>4.0599999999999997E-2</v>
      </c>
      <c r="BX16" s="40">
        <v>95.344999999999999</v>
      </c>
      <c r="BY16" s="39" t="s">
        <v>876</v>
      </c>
    </row>
    <row r="17" spans="1:78" x14ac:dyDescent="0.2">
      <c r="A17" s="6" t="s">
        <v>435</v>
      </c>
      <c r="B17" s="42">
        <v>4.3693</v>
      </c>
      <c r="C17" s="42">
        <v>2.4178000000000002</v>
      </c>
      <c r="D17" s="42">
        <v>16.2818</v>
      </c>
      <c r="E17" s="42">
        <v>40.282899999999998</v>
      </c>
      <c r="F17" s="42">
        <v>0.44180000000000003</v>
      </c>
      <c r="G17" s="42">
        <v>4.8166000000000002</v>
      </c>
      <c r="H17" s="42">
        <v>3.4830999999999999</v>
      </c>
      <c r="I17" s="42">
        <v>0.24060000000000001</v>
      </c>
      <c r="J17" s="42">
        <v>28.663599999999999</v>
      </c>
      <c r="K17" s="42">
        <v>3.6799999999999999E-2</v>
      </c>
      <c r="L17" s="42">
        <v>101.0342</v>
      </c>
      <c r="M17" s="6" t="s">
        <v>871</v>
      </c>
      <c r="N17" s="9">
        <f t="shared" si="0"/>
        <v>54.921462933735107</v>
      </c>
      <c r="P17" s="39" t="s">
        <v>683</v>
      </c>
      <c r="Q17" s="40">
        <v>5.7999999999999996E-3</v>
      </c>
      <c r="R17" s="40">
        <v>39.377299999999998</v>
      </c>
      <c r="S17" s="40">
        <v>0</v>
      </c>
      <c r="T17" s="40">
        <v>37.785699999999999</v>
      </c>
      <c r="U17" s="40">
        <v>1.0999999999999999E-2</v>
      </c>
      <c r="V17" s="40">
        <v>0.20499999999999999</v>
      </c>
      <c r="W17" s="40">
        <v>9.7000000000000003E-3</v>
      </c>
      <c r="X17" s="40">
        <v>0.33019999999999999</v>
      </c>
      <c r="Y17" s="40">
        <v>21.944500000000001</v>
      </c>
      <c r="Z17" s="40">
        <v>8.8999999999999999E-3</v>
      </c>
      <c r="AA17" s="40">
        <v>99.678200000000004</v>
      </c>
      <c r="AB17" s="41" t="s">
        <v>873</v>
      </c>
      <c r="AD17" s="9">
        <f t="shared" si="1"/>
        <v>76.183439008118683</v>
      </c>
      <c r="AF17" s="39" t="s">
        <v>760</v>
      </c>
      <c r="AG17" s="40">
        <v>8.5099999999999995E-2</v>
      </c>
      <c r="AH17" s="40">
        <v>17.980699999999999</v>
      </c>
      <c r="AI17" s="40">
        <v>0.45679999999999998</v>
      </c>
      <c r="AJ17" s="40">
        <v>51.534599999999998</v>
      </c>
      <c r="AK17" s="40">
        <v>1.03E-2</v>
      </c>
      <c r="AL17" s="40">
        <v>4.1879</v>
      </c>
      <c r="AM17" s="40">
        <v>0.43930000000000002</v>
      </c>
      <c r="AN17" s="40">
        <v>0.97719999999999996</v>
      </c>
      <c r="AO17" s="40">
        <v>23.859300000000001</v>
      </c>
      <c r="AP17" s="40">
        <v>0</v>
      </c>
      <c r="AQ17" s="40">
        <v>99.531099999999995</v>
      </c>
      <c r="AR17" s="41" t="s">
        <v>942</v>
      </c>
      <c r="AT17" s="38">
        <v>52.308226795514024</v>
      </c>
      <c r="AU17" s="38">
        <v>38.936761176515205</v>
      </c>
      <c r="AV17" s="38">
        <v>8.7550120279707659</v>
      </c>
      <c r="AX17" s="39" t="s">
        <v>812</v>
      </c>
      <c r="AY17" s="40">
        <v>4.1314000000000002</v>
      </c>
      <c r="AZ17" s="40">
        <v>0.1002</v>
      </c>
      <c r="BA17" s="40">
        <v>10.910299999999999</v>
      </c>
      <c r="BB17" s="40">
        <v>71.913600000000002</v>
      </c>
      <c r="BC17" s="40">
        <v>0.6804</v>
      </c>
      <c r="BD17" s="40">
        <v>1.9653</v>
      </c>
      <c r="BE17" s="40">
        <v>1.7545999999999999</v>
      </c>
      <c r="BF17" s="40">
        <v>1.4500000000000001E-2</v>
      </c>
      <c r="BG17" s="40">
        <v>4.2676999999999996</v>
      </c>
      <c r="BH17" s="40">
        <v>0</v>
      </c>
      <c r="BI17" s="40">
        <v>95.738100000000003</v>
      </c>
      <c r="BJ17" s="39" t="s">
        <v>999</v>
      </c>
      <c r="BK17" t="s">
        <v>978</v>
      </c>
      <c r="BM17" s="39" t="s">
        <v>660</v>
      </c>
      <c r="BN17" s="40"/>
      <c r="BO17" s="40">
        <v>1.2068000000000001</v>
      </c>
      <c r="BP17" s="40">
        <v>2.633</v>
      </c>
      <c r="BQ17" s="40">
        <v>0.1133</v>
      </c>
      <c r="BR17" s="40"/>
      <c r="BS17" s="40">
        <v>0.1777</v>
      </c>
      <c r="BT17" s="40">
        <v>9.0867000000000004</v>
      </c>
      <c r="BU17" s="40">
        <v>0.32179999999999997</v>
      </c>
      <c r="BV17" s="40">
        <v>80.092500000000001</v>
      </c>
      <c r="BW17" s="40">
        <v>0.1391</v>
      </c>
      <c r="BX17" s="40">
        <v>93.771000000000001</v>
      </c>
      <c r="BY17" s="39" t="s">
        <v>877</v>
      </c>
    </row>
    <row r="18" spans="1:78" x14ac:dyDescent="0.2">
      <c r="A18" s="39" t="s">
        <v>436</v>
      </c>
      <c r="B18" s="40">
        <v>5.2962999999999996</v>
      </c>
      <c r="C18" s="40">
        <v>7.7299999999999994E-2</v>
      </c>
      <c r="D18" s="40">
        <v>27.8566</v>
      </c>
      <c r="E18" s="40">
        <v>53.878300000000003</v>
      </c>
      <c r="F18" s="40">
        <v>0.25409999999999999</v>
      </c>
      <c r="G18" s="40">
        <v>10.9718</v>
      </c>
      <c r="H18" s="40">
        <v>9.6600000000000005E-2</v>
      </c>
      <c r="I18" s="40">
        <v>0</v>
      </c>
      <c r="J18" s="40">
        <v>1.0439000000000001</v>
      </c>
      <c r="K18" s="40">
        <v>0</v>
      </c>
      <c r="L18" s="40">
        <v>99.474900000000005</v>
      </c>
      <c r="M18" s="41" t="s">
        <v>868</v>
      </c>
      <c r="N18" s="9">
        <f t="shared" si="0"/>
        <v>69.600643885223548</v>
      </c>
      <c r="P18" s="39" t="s">
        <v>684</v>
      </c>
      <c r="Q18" s="40">
        <v>1.9199999999999998E-2</v>
      </c>
      <c r="R18" s="40">
        <v>39.540799999999997</v>
      </c>
      <c r="S18" s="40">
        <v>1.7999999999999999E-2</v>
      </c>
      <c r="T18" s="40">
        <v>38.557499999999997</v>
      </c>
      <c r="U18" s="40">
        <v>8.8000000000000005E-3</v>
      </c>
      <c r="V18" s="40">
        <v>0.2445</v>
      </c>
      <c r="W18" s="40">
        <v>0</v>
      </c>
      <c r="X18" s="40">
        <v>0.28770000000000001</v>
      </c>
      <c r="Y18" s="40">
        <v>21.871300000000002</v>
      </c>
      <c r="Z18" s="40">
        <v>9.7999999999999997E-3</v>
      </c>
      <c r="AA18" s="40">
        <v>100.5578</v>
      </c>
      <c r="AB18" s="41" t="s">
        <v>873</v>
      </c>
      <c r="AD18" s="9">
        <f t="shared" si="1"/>
        <v>76.318979120132397</v>
      </c>
      <c r="AF18" s="39" t="s">
        <v>596</v>
      </c>
      <c r="AG18" s="40">
        <v>0.41099999999999998</v>
      </c>
      <c r="AH18" s="40">
        <v>15.1708</v>
      </c>
      <c r="AI18" s="40">
        <v>2.34</v>
      </c>
      <c r="AJ18" s="40">
        <v>51.346499999999999</v>
      </c>
      <c r="AK18" s="40">
        <v>2.01E-2</v>
      </c>
      <c r="AL18" s="40">
        <v>19.234000000000002</v>
      </c>
      <c r="AM18" s="40">
        <v>0.77139999999999997</v>
      </c>
      <c r="AN18" s="40">
        <v>0.36859999999999998</v>
      </c>
      <c r="AO18" s="40">
        <v>10.3012</v>
      </c>
      <c r="AP18" s="40">
        <v>8.9999999999999998E-4</v>
      </c>
      <c r="AQ18" s="40">
        <v>99.964399999999998</v>
      </c>
      <c r="AR18" s="41" t="s">
        <v>947</v>
      </c>
      <c r="AT18" s="38">
        <v>43.630213701806611</v>
      </c>
      <c r="AU18" s="38">
        <v>16.619019554849846</v>
      </c>
      <c r="AV18" s="38">
        <v>39.75076674334354</v>
      </c>
      <c r="AX18" s="46" t="s">
        <v>813</v>
      </c>
      <c r="AY18" s="47">
        <v>2.1307999999999998</v>
      </c>
      <c r="AZ18" s="47">
        <v>0.16370000000000001</v>
      </c>
      <c r="BA18" s="47">
        <v>12.0533</v>
      </c>
      <c r="BB18" s="47">
        <v>70.552099999999996</v>
      </c>
      <c r="BC18" s="47">
        <v>6.3932000000000002</v>
      </c>
      <c r="BD18" s="47">
        <v>9.7799999999999998E-2</v>
      </c>
      <c r="BE18" s="47">
        <v>0.59970000000000001</v>
      </c>
      <c r="BF18" s="47">
        <v>1.47E-2</v>
      </c>
      <c r="BG18" s="47">
        <v>1.7126999999999999</v>
      </c>
      <c r="BH18" s="47">
        <v>0</v>
      </c>
      <c r="BI18" s="47">
        <v>93.7179</v>
      </c>
      <c r="BJ18" s="46" t="s">
        <v>999</v>
      </c>
      <c r="BK18" t="s">
        <v>824</v>
      </c>
      <c r="BM18" s="39" t="s">
        <v>605</v>
      </c>
      <c r="BN18" s="40"/>
      <c r="BO18" s="40">
        <v>1.1031</v>
      </c>
      <c r="BP18" s="40">
        <v>2.5606</v>
      </c>
      <c r="BQ18" s="40">
        <v>0.14349999999999999</v>
      </c>
      <c r="BR18" s="40"/>
      <c r="BS18" s="40">
        <v>0.1797</v>
      </c>
      <c r="BT18" s="40">
        <v>8.7786000000000008</v>
      </c>
      <c r="BU18" s="40">
        <v>0.38550000000000001</v>
      </c>
      <c r="BV18" s="40">
        <v>80.073300000000003</v>
      </c>
      <c r="BW18" s="40">
        <v>7.5800000000000006E-2</v>
      </c>
      <c r="BX18" s="40">
        <v>93.3001</v>
      </c>
      <c r="BY18" s="39" t="s">
        <v>878</v>
      </c>
    </row>
    <row r="19" spans="1:78" x14ac:dyDescent="0.2">
      <c r="A19" s="39" t="s">
        <v>437</v>
      </c>
      <c r="B19" s="40">
        <v>4.6772</v>
      </c>
      <c r="C19" s="40">
        <v>0.1016</v>
      </c>
      <c r="D19" s="40">
        <v>28.765999999999998</v>
      </c>
      <c r="E19" s="40">
        <v>51.964199999999998</v>
      </c>
      <c r="F19" s="40">
        <v>0.17680000000000001</v>
      </c>
      <c r="G19" s="40">
        <v>11.9716</v>
      </c>
      <c r="H19" s="40">
        <v>9.7699999999999995E-2</v>
      </c>
      <c r="I19" s="40">
        <v>5.7799999999999997E-2</v>
      </c>
      <c r="J19" s="40">
        <v>0.79879999999999995</v>
      </c>
      <c r="K19" s="40">
        <v>0</v>
      </c>
      <c r="L19" s="40">
        <v>98.611699999999999</v>
      </c>
      <c r="M19" s="41" t="s">
        <v>868</v>
      </c>
      <c r="N19" s="9">
        <f t="shared" si="0"/>
        <v>73.882493088121322</v>
      </c>
      <c r="P19" s="39" t="s">
        <v>685</v>
      </c>
      <c r="Q19" s="40">
        <v>3.0700000000000002E-2</v>
      </c>
      <c r="R19" s="40">
        <v>40.882399999999997</v>
      </c>
      <c r="S19" s="40">
        <v>3.3700000000000001E-2</v>
      </c>
      <c r="T19" s="40">
        <v>36.236899999999999</v>
      </c>
      <c r="U19" s="40">
        <v>2.3199999999999998E-2</v>
      </c>
      <c r="V19" s="40">
        <v>0.24440000000000001</v>
      </c>
      <c r="W19" s="40">
        <v>1.9E-3</v>
      </c>
      <c r="X19" s="40">
        <v>0.3004</v>
      </c>
      <c r="Y19" s="40">
        <v>21.7041</v>
      </c>
      <c r="Z19" s="40">
        <v>3.2899999999999999E-2</v>
      </c>
      <c r="AA19" s="40">
        <v>99.490600000000001</v>
      </c>
      <c r="AB19" s="41" t="s">
        <v>873</v>
      </c>
      <c r="AD19" s="9">
        <f t="shared" si="1"/>
        <v>77.052684157906072</v>
      </c>
      <c r="AF19" s="39" t="s">
        <v>597</v>
      </c>
      <c r="AG19" s="40">
        <v>0.35389999999999999</v>
      </c>
      <c r="AH19" s="40">
        <v>15.173</v>
      </c>
      <c r="AI19" s="40">
        <v>2.0585</v>
      </c>
      <c r="AJ19" s="40">
        <v>51.324199999999998</v>
      </c>
      <c r="AK19" s="40">
        <v>1.2999999999999999E-2</v>
      </c>
      <c r="AL19" s="40">
        <v>19.287800000000001</v>
      </c>
      <c r="AM19" s="40">
        <v>0.71779999999999999</v>
      </c>
      <c r="AN19" s="40">
        <v>0.32440000000000002</v>
      </c>
      <c r="AO19" s="40">
        <v>10.3034</v>
      </c>
      <c r="AP19" s="40">
        <v>0</v>
      </c>
      <c r="AQ19" s="40">
        <v>99.555899999999994</v>
      </c>
      <c r="AR19" s="41" t="s">
        <v>948</v>
      </c>
      <c r="AT19" s="38">
        <v>43.583776318729996</v>
      </c>
      <c r="AU19" s="38">
        <v>16.602469155271876</v>
      </c>
      <c r="AV19" s="38">
        <v>39.813754525998121</v>
      </c>
      <c r="AX19" s="39" t="s">
        <v>814</v>
      </c>
      <c r="AY19" s="40">
        <v>3.6427</v>
      </c>
      <c r="AZ19" s="40">
        <v>3.8391999999999999</v>
      </c>
      <c r="BA19" s="40">
        <v>13.7928</v>
      </c>
      <c r="BB19" s="40">
        <v>57.147599999999997</v>
      </c>
      <c r="BC19" s="40">
        <v>0.90269999999999995</v>
      </c>
      <c r="BD19" s="40">
        <v>7.3315000000000001</v>
      </c>
      <c r="BE19" s="40">
        <v>1.8006</v>
      </c>
      <c r="BF19" s="40">
        <v>0.13109999999999999</v>
      </c>
      <c r="BG19" s="40">
        <v>10.4505</v>
      </c>
      <c r="BH19" s="40">
        <v>7.4000000000000003E-3</v>
      </c>
      <c r="BI19" s="40">
        <v>99.046000000000006</v>
      </c>
      <c r="BJ19" s="41" t="s">
        <v>1025</v>
      </c>
      <c r="BK19" t="s">
        <v>826</v>
      </c>
      <c r="BM19" s="39" t="s">
        <v>845</v>
      </c>
      <c r="BN19" s="40"/>
      <c r="BO19" s="40">
        <v>1.7296</v>
      </c>
      <c r="BP19" s="40">
        <v>1.5415000000000001</v>
      </c>
      <c r="BQ19" s="40">
        <v>7.8799999999999995E-2</v>
      </c>
      <c r="BR19" s="40"/>
      <c r="BS19" s="40">
        <v>2.46E-2</v>
      </c>
      <c r="BT19" s="40">
        <v>22.250299999999999</v>
      </c>
      <c r="BU19" s="40">
        <v>0.53659999999999997</v>
      </c>
      <c r="BV19" s="40">
        <v>67.911600000000007</v>
      </c>
      <c r="BW19" s="40">
        <v>0.7329</v>
      </c>
      <c r="BX19" s="40">
        <v>94.805899999999994</v>
      </c>
      <c r="BY19" s="39" t="s">
        <v>919</v>
      </c>
    </row>
    <row r="20" spans="1:78" x14ac:dyDescent="0.2">
      <c r="A20" s="39" t="s">
        <v>438</v>
      </c>
      <c r="B20" s="40">
        <v>2.1171000000000002</v>
      </c>
      <c r="C20" s="40">
        <v>7.4700000000000003E-2</v>
      </c>
      <c r="D20" s="40">
        <v>33.727699999999999</v>
      </c>
      <c r="E20" s="40">
        <v>47.011499999999998</v>
      </c>
      <c r="F20" s="40">
        <v>1.43E-2</v>
      </c>
      <c r="G20" s="40">
        <v>16.531199999999998</v>
      </c>
      <c r="H20" s="40">
        <v>2.9899999999999999E-2</v>
      </c>
      <c r="I20" s="40">
        <v>1.9E-3</v>
      </c>
      <c r="J20" s="40">
        <v>0.48020000000000002</v>
      </c>
      <c r="K20" s="40">
        <v>1.9E-3</v>
      </c>
      <c r="L20" s="40">
        <v>99.990499999999997</v>
      </c>
      <c r="M20" s="41" t="s">
        <v>868</v>
      </c>
      <c r="N20" s="9">
        <f t="shared" si="0"/>
        <v>89.615693566970151</v>
      </c>
      <c r="P20" s="39" t="s">
        <v>686</v>
      </c>
      <c r="Q20" s="40">
        <v>2.4400000000000002E-2</v>
      </c>
      <c r="R20" s="40">
        <v>34.231699999999996</v>
      </c>
      <c r="S20" s="40">
        <v>0</v>
      </c>
      <c r="T20" s="40">
        <v>36.811700000000002</v>
      </c>
      <c r="U20" s="40">
        <v>0</v>
      </c>
      <c r="V20" s="40">
        <v>0.1535</v>
      </c>
      <c r="W20" s="40">
        <v>1.9199999999999998E-2</v>
      </c>
      <c r="X20" s="40">
        <v>0.42770000000000002</v>
      </c>
      <c r="Y20" s="40">
        <v>27.4147</v>
      </c>
      <c r="Z20" s="40">
        <v>0</v>
      </c>
      <c r="AA20" s="40">
        <v>99.082999999999998</v>
      </c>
      <c r="AB20" s="41" t="s">
        <v>873</v>
      </c>
      <c r="AD20" s="9">
        <f t="shared" si="1"/>
        <v>69.000928412326545</v>
      </c>
      <c r="AF20" s="39" t="s">
        <v>598</v>
      </c>
      <c r="AG20" s="40">
        <v>7.51E-2</v>
      </c>
      <c r="AH20" s="40">
        <v>18.768799999999999</v>
      </c>
      <c r="AI20" s="40">
        <v>0.41520000000000001</v>
      </c>
      <c r="AJ20" s="40">
        <v>52.41</v>
      </c>
      <c r="AK20" s="40">
        <v>1.9599999999999999E-2</v>
      </c>
      <c r="AL20" s="40">
        <v>4.1905000000000001</v>
      </c>
      <c r="AM20" s="40">
        <v>0.4229</v>
      </c>
      <c r="AN20" s="40">
        <v>0.97209999999999996</v>
      </c>
      <c r="AO20" s="40">
        <v>23.711500000000001</v>
      </c>
      <c r="AP20" s="40">
        <v>1.3299999999999999E-2</v>
      </c>
      <c r="AQ20" s="40">
        <v>100.999</v>
      </c>
      <c r="AR20" s="41" t="s">
        <v>949</v>
      </c>
      <c r="AT20" s="38">
        <v>53.500450711216331</v>
      </c>
      <c r="AU20" s="38">
        <v>37.915665677752706</v>
      </c>
      <c r="AV20" s="38">
        <v>8.5838836110309504</v>
      </c>
      <c r="AX20" s="39" t="s">
        <v>815</v>
      </c>
      <c r="AY20" s="40">
        <v>3.5057999999999998</v>
      </c>
      <c r="AZ20" s="40">
        <v>4.7492999999999999</v>
      </c>
      <c r="BA20" s="40">
        <v>13.970700000000001</v>
      </c>
      <c r="BB20" s="40">
        <v>56.562800000000003</v>
      </c>
      <c r="BC20" s="40">
        <v>1.0506</v>
      </c>
      <c r="BD20" s="40">
        <v>8.3767999999999994</v>
      </c>
      <c r="BE20" s="40">
        <v>1.7664</v>
      </c>
      <c r="BF20" s="40">
        <v>0.20810000000000001</v>
      </c>
      <c r="BG20" s="40">
        <v>9.1560000000000006</v>
      </c>
      <c r="BH20" s="40">
        <v>7.1900000000000006E-2</v>
      </c>
      <c r="BI20" s="40">
        <v>99.418400000000005</v>
      </c>
      <c r="BJ20" s="41" t="s">
        <v>1026</v>
      </c>
      <c r="BK20" t="s">
        <v>824</v>
      </c>
      <c r="BM20" s="39" t="s">
        <v>792</v>
      </c>
      <c r="BN20" s="40"/>
      <c r="BO20" s="40">
        <v>2.3294000000000001</v>
      </c>
      <c r="BP20" s="40">
        <v>1.5914999999999999</v>
      </c>
      <c r="BQ20" s="40">
        <v>0.1179</v>
      </c>
      <c r="BR20" s="40"/>
      <c r="BS20" s="40">
        <v>3.0999999999999999E-3</v>
      </c>
      <c r="BT20" s="40">
        <v>20.891500000000001</v>
      </c>
      <c r="BU20" s="40">
        <v>0.67610000000000003</v>
      </c>
      <c r="BV20" s="40">
        <v>69.479900000000001</v>
      </c>
      <c r="BW20" s="40">
        <v>0.23119999999999999</v>
      </c>
      <c r="BX20" s="40">
        <v>95.320800000000006</v>
      </c>
      <c r="BY20" s="39" t="s">
        <v>920</v>
      </c>
    </row>
    <row r="21" spans="1:78" x14ac:dyDescent="0.2">
      <c r="A21" s="39" t="s">
        <v>439</v>
      </c>
      <c r="B21" s="40">
        <v>3.3129</v>
      </c>
      <c r="C21" s="40">
        <v>0.12790000000000001</v>
      </c>
      <c r="D21" s="40">
        <v>31.7028</v>
      </c>
      <c r="E21" s="40">
        <v>49.5426</v>
      </c>
      <c r="F21" s="40">
        <v>6.4199999999999993E-2</v>
      </c>
      <c r="G21" s="40">
        <v>14.6272</v>
      </c>
      <c r="H21" s="40">
        <v>5.4600000000000003E-2</v>
      </c>
      <c r="I21" s="40">
        <v>0</v>
      </c>
      <c r="J21" s="40">
        <v>0.47649999999999998</v>
      </c>
      <c r="K21" s="40">
        <v>1.7399999999999999E-2</v>
      </c>
      <c r="L21" s="40">
        <v>99.926000000000002</v>
      </c>
      <c r="M21" s="41" t="s">
        <v>868</v>
      </c>
      <c r="N21" s="9">
        <f t="shared" si="0"/>
        <v>82.992437343910268</v>
      </c>
      <c r="P21" s="39" t="s">
        <v>687</v>
      </c>
      <c r="Q21" s="40">
        <v>4.0000000000000001E-3</v>
      </c>
      <c r="R21" s="40">
        <v>35.354999999999997</v>
      </c>
      <c r="S21" s="40">
        <v>1.6299999999999999E-2</v>
      </c>
      <c r="T21" s="40">
        <v>36.861699999999999</v>
      </c>
      <c r="U21" s="40">
        <v>3.3E-3</v>
      </c>
      <c r="V21" s="40">
        <v>0.18190000000000001</v>
      </c>
      <c r="W21" s="40">
        <v>2.4E-2</v>
      </c>
      <c r="X21" s="40">
        <v>0.39900000000000002</v>
      </c>
      <c r="Y21" s="40">
        <v>27.410699999999999</v>
      </c>
      <c r="Z21" s="40">
        <v>0</v>
      </c>
      <c r="AA21" s="40">
        <v>100.25579999999999</v>
      </c>
      <c r="AB21" s="41" t="s">
        <v>873</v>
      </c>
      <c r="AD21" s="9">
        <f t="shared" si="1"/>
        <v>69.690363053188719</v>
      </c>
      <c r="AF21" s="39" t="s">
        <v>599</v>
      </c>
      <c r="AG21" s="40">
        <v>8.6099999999999996E-2</v>
      </c>
      <c r="AH21" s="40">
        <v>18.905799999999999</v>
      </c>
      <c r="AI21" s="40">
        <v>0.38329999999999997</v>
      </c>
      <c r="AJ21" s="40">
        <v>52.063600000000001</v>
      </c>
      <c r="AK21" s="40">
        <v>0</v>
      </c>
      <c r="AL21" s="40">
        <v>3.8965999999999998</v>
      </c>
      <c r="AM21" s="40">
        <v>0.38490000000000002</v>
      </c>
      <c r="AN21" s="40">
        <v>0.98050000000000004</v>
      </c>
      <c r="AO21" s="40">
        <v>23.953600000000002</v>
      </c>
      <c r="AP21" s="40">
        <v>0</v>
      </c>
      <c r="AQ21" s="40">
        <v>100.6544</v>
      </c>
      <c r="AR21" s="41" t="s">
        <v>950</v>
      </c>
      <c r="AT21" s="38">
        <v>53.796493286039428</v>
      </c>
      <c r="AU21" s="38">
        <v>38.235645235120145</v>
      </c>
      <c r="AV21" s="38">
        <v>7.9678614788404243</v>
      </c>
      <c r="AX21" s="39" t="s">
        <v>816</v>
      </c>
      <c r="AY21" s="40">
        <v>3.8311999999999999</v>
      </c>
      <c r="AZ21" s="40">
        <v>4.1910999999999996</v>
      </c>
      <c r="BA21" s="40">
        <v>14.5533</v>
      </c>
      <c r="BB21" s="40">
        <v>57.815399999999997</v>
      </c>
      <c r="BC21" s="40">
        <v>0.98860000000000003</v>
      </c>
      <c r="BD21" s="40">
        <v>7.9881000000000002</v>
      </c>
      <c r="BE21" s="40">
        <v>1.8366</v>
      </c>
      <c r="BF21" s="40">
        <v>0.25519999999999998</v>
      </c>
      <c r="BG21" s="40">
        <v>8.0216999999999992</v>
      </c>
      <c r="BH21" s="40">
        <v>0</v>
      </c>
      <c r="BI21" s="40">
        <v>99.481200000000001</v>
      </c>
      <c r="BJ21" s="41" t="s">
        <v>1027</v>
      </c>
      <c r="BK21" t="s">
        <v>824</v>
      </c>
      <c r="BM21" s="39" t="s">
        <v>819</v>
      </c>
      <c r="BN21" s="40"/>
      <c r="BO21" s="40">
        <v>1.4544999999999999</v>
      </c>
      <c r="BP21" s="40">
        <v>0.92879999999999996</v>
      </c>
      <c r="BQ21" s="40">
        <v>3.73E-2</v>
      </c>
      <c r="BR21" s="40"/>
      <c r="BS21" s="40">
        <v>6.6299999999999998E-2</v>
      </c>
      <c r="BT21" s="40">
        <v>19.278600000000001</v>
      </c>
      <c r="BU21" s="40">
        <v>0.1711</v>
      </c>
      <c r="BV21" s="40">
        <v>64.546199999999999</v>
      </c>
      <c r="BW21" s="40">
        <v>5.6041999999999996</v>
      </c>
      <c r="BX21" s="40">
        <v>92.0869</v>
      </c>
      <c r="BY21" s="39" t="s">
        <v>1000</v>
      </c>
      <c r="BZ21" t="s">
        <v>859</v>
      </c>
    </row>
    <row r="22" spans="1:78" x14ac:dyDescent="0.2">
      <c r="A22" s="43" t="s">
        <v>440</v>
      </c>
      <c r="B22" s="44">
        <v>2.6120000000000001</v>
      </c>
      <c r="C22" s="44">
        <v>2.5116999999999998</v>
      </c>
      <c r="D22" s="44">
        <v>26.908200000000001</v>
      </c>
      <c r="E22" s="44">
        <v>48.375300000000003</v>
      </c>
      <c r="F22" s="44">
        <v>0.23219999999999999</v>
      </c>
      <c r="G22" s="44">
        <v>13.6485</v>
      </c>
      <c r="H22" s="44">
        <v>0.67190000000000005</v>
      </c>
      <c r="I22" s="44">
        <v>0.1009</v>
      </c>
      <c r="J22" s="44">
        <v>4.4527000000000001</v>
      </c>
      <c r="K22" s="44">
        <v>0</v>
      </c>
      <c r="L22" s="44">
        <v>99.513400000000004</v>
      </c>
      <c r="M22" s="45" t="s">
        <v>868</v>
      </c>
      <c r="N22" s="9">
        <f t="shared" si="0"/>
        <v>85.239948864536998</v>
      </c>
      <c r="P22" s="39" t="s">
        <v>688</v>
      </c>
      <c r="Q22" s="40">
        <v>0</v>
      </c>
      <c r="R22" s="40">
        <v>34.788400000000003</v>
      </c>
      <c r="S22" s="40">
        <v>0</v>
      </c>
      <c r="T22" s="40">
        <v>36.945900000000002</v>
      </c>
      <c r="U22" s="40">
        <v>0</v>
      </c>
      <c r="V22" s="40">
        <v>0.2046</v>
      </c>
      <c r="W22" s="40">
        <v>2.2100000000000002E-2</v>
      </c>
      <c r="X22" s="40">
        <v>0.41349999999999998</v>
      </c>
      <c r="Y22" s="40">
        <v>26.353100000000001</v>
      </c>
      <c r="Z22" s="40">
        <v>0</v>
      </c>
      <c r="AA22" s="40">
        <v>98.727599999999995</v>
      </c>
      <c r="AB22" s="41" t="s">
        <v>873</v>
      </c>
      <c r="AD22" s="9">
        <f t="shared" si="1"/>
        <v>70.177990422319951</v>
      </c>
      <c r="AF22" s="39" t="s">
        <v>600</v>
      </c>
      <c r="AG22" s="40">
        <v>0.37359999999999999</v>
      </c>
      <c r="AH22" s="40">
        <v>15.2027</v>
      </c>
      <c r="AI22" s="40">
        <v>2.125</v>
      </c>
      <c r="AJ22" s="40">
        <v>51.112499999999997</v>
      </c>
      <c r="AK22" s="40">
        <v>0</v>
      </c>
      <c r="AL22" s="40">
        <v>19.657399999999999</v>
      </c>
      <c r="AM22" s="40">
        <v>0.74</v>
      </c>
      <c r="AN22" s="40">
        <v>0.375</v>
      </c>
      <c r="AO22" s="40">
        <v>9.8091000000000008</v>
      </c>
      <c r="AP22" s="40">
        <v>1.1299999999999999E-2</v>
      </c>
      <c r="AQ22" s="40">
        <v>99.406700000000001</v>
      </c>
      <c r="AR22" s="41" t="s">
        <v>951</v>
      </c>
      <c r="AT22" s="38">
        <v>43.646504029912137</v>
      </c>
      <c r="AU22" s="38">
        <v>15.79780040829657</v>
      </c>
      <c r="AV22" s="38">
        <v>40.555695561791289</v>
      </c>
      <c r="AX22" s="46" t="s">
        <v>817</v>
      </c>
      <c r="AY22" s="47">
        <v>3.8037999999999998</v>
      </c>
      <c r="AZ22" s="47">
        <v>3.9655</v>
      </c>
      <c r="BA22" s="47">
        <v>13.962199999999999</v>
      </c>
      <c r="BB22" s="47">
        <v>56.954500000000003</v>
      </c>
      <c r="BC22" s="47">
        <v>0.53110000000000002</v>
      </c>
      <c r="BD22" s="47">
        <v>8.6969999999999992</v>
      </c>
      <c r="BE22" s="47">
        <v>1.7027000000000001</v>
      </c>
      <c r="BF22" s="47">
        <v>0.16900000000000001</v>
      </c>
      <c r="BG22" s="47">
        <v>9.02</v>
      </c>
      <c r="BH22" s="47">
        <v>3.5700000000000003E-2</v>
      </c>
      <c r="BI22" s="47">
        <v>98.841399999999993</v>
      </c>
      <c r="BJ22" s="48" t="s">
        <v>1028</v>
      </c>
      <c r="BK22" t="s">
        <v>824</v>
      </c>
      <c r="BM22" s="39" t="s">
        <v>820</v>
      </c>
      <c r="BN22" s="40"/>
      <c r="BO22" s="40">
        <v>0.51790000000000003</v>
      </c>
      <c r="BP22" s="40">
        <v>0.75849999999999995</v>
      </c>
      <c r="BQ22" s="40">
        <v>8.43E-2</v>
      </c>
      <c r="BR22" s="40"/>
      <c r="BS22" s="40">
        <v>5.0299999999999997E-2</v>
      </c>
      <c r="BT22" s="40">
        <v>22.849</v>
      </c>
      <c r="BU22" s="40">
        <v>0.26850000000000002</v>
      </c>
      <c r="BV22" s="40">
        <v>67.895799999999994</v>
      </c>
      <c r="BW22" s="40">
        <v>6.4100000000000004E-2</v>
      </c>
      <c r="BX22" s="40">
        <v>92.488500000000002</v>
      </c>
      <c r="BY22" s="41" t="s">
        <v>1001</v>
      </c>
    </row>
    <row r="23" spans="1:78" x14ac:dyDescent="0.2">
      <c r="A23" s="39" t="s">
        <v>441</v>
      </c>
      <c r="B23" s="40">
        <v>2.5055999999999998</v>
      </c>
      <c r="C23" s="40">
        <v>0.111</v>
      </c>
      <c r="D23" s="40">
        <v>33.003300000000003</v>
      </c>
      <c r="E23" s="40">
        <v>47.993899999999996</v>
      </c>
      <c r="F23" s="40">
        <v>5.2900000000000003E-2</v>
      </c>
      <c r="G23" s="40">
        <v>16.396100000000001</v>
      </c>
      <c r="H23" s="40">
        <v>2.1700000000000001E-2</v>
      </c>
      <c r="I23" s="40">
        <v>1.41E-2</v>
      </c>
      <c r="J23" s="40">
        <v>0.50460000000000005</v>
      </c>
      <c r="K23" s="40">
        <v>1.06E-2</v>
      </c>
      <c r="L23" s="40">
        <v>100.61369999999999</v>
      </c>
      <c r="M23" s="41" t="s">
        <v>868</v>
      </c>
      <c r="N23" s="9">
        <f t="shared" si="0"/>
        <v>87.852626994428846</v>
      </c>
      <c r="P23" s="39" t="s">
        <v>689</v>
      </c>
      <c r="Q23" s="40">
        <v>2.2200000000000001E-2</v>
      </c>
      <c r="R23" s="40">
        <v>35.3337</v>
      </c>
      <c r="S23" s="40">
        <v>2.7400000000000001E-2</v>
      </c>
      <c r="T23" s="40">
        <v>36.411799999999999</v>
      </c>
      <c r="U23" s="40">
        <v>6.6E-3</v>
      </c>
      <c r="V23" s="40">
        <v>0.21260000000000001</v>
      </c>
      <c r="W23" s="40">
        <v>1.54E-2</v>
      </c>
      <c r="X23" s="40">
        <v>0.43409999999999999</v>
      </c>
      <c r="Y23" s="40">
        <v>27.068300000000001</v>
      </c>
      <c r="Z23" s="40">
        <v>4.0899999999999999E-2</v>
      </c>
      <c r="AA23" s="40">
        <v>99.573099999999997</v>
      </c>
      <c r="AB23" s="41" t="s">
        <v>873</v>
      </c>
      <c r="AD23" s="9">
        <f t="shared" si="1"/>
        <v>69.942554117919968</v>
      </c>
      <c r="AF23" s="39" t="s">
        <v>601</v>
      </c>
      <c r="AG23" s="40">
        <v>0.43980000000000002</v>
      </c>
      <c r="AH23" s="40">
        <v>15.0585</v>
      </c>
      <c r="AI23" s="40">
        <v>2.4371999999999998</v>
      </c>
      <c r="AJ23" s="40">
        <v>50.606900000000003</v>
      </c>
      <c r="AK23" s="40">
        <v>0</v>
      </c>
      <c r="AL23" s="40">
        <v>19.444600000000001</v>
      </c>
      <c r="AM23" s="40">
        <v>0.76459999999999995</v>
      </c>
      <c r="AN23" s="40">
        <v>0.4249</v>
      </c>
      <c r="AO23" s="40">
        <v>10.260999999999999</v>
      </c>
      <c r="AP23" s="40">
        <v>2.1100000000000001E-2</v>
      </c>
      <c r="AQ23" s="40">
        <v>99.458600000000004</v>
      </c>
      <c r="AR23" s="41" t="s">
        <v>952</v>
      </c>
      <c r="AT23" s="38">
        <v>43.286718450703503</v>
      </c>
      <c r="AU23" s="38">
        <v>16.546317751927049</v>
      </c>
      <c r="AV23" s="38">
        <v>40.166963797369455</v>
      </c>
      <c r="AX23" s="39" t="s">
        <v>544</v>
      </c>
      <c r="AY23" s="40">
        <v>2.7530999999999999</v>
      </c>
      <c r="AZ23" s="40">
        <v>2.5754000000000001</v>
      </c>
      <c r="BA23" s="40">
        <v>8.6919000000000004</v>
      </c>
      <c r="BB23" s="40">
        <v>57.697299999999998</v>
      </c>
      <c r="BC23" s="40">
        <v>1.7983</v>
      </c>
      <c r="BD23" s="40">
        <v>9.5535999999999994</v>
      </c>
      <c r="BE23" s="40">
        <v>3.7450999999999999</v>
      </c>
      <c r="BF23" s="40">
        <v>0.24429999999999999</v>
      </c>
      <c r="BG23" s="40">
        <v>11.502700000000001</v>
      </c>
      <c r="BH23" s="40">
        <v>2.06E-2</v>
      </c>
      <c r="BI23" s="40">
        <v>98.582300000000004</v>
      </c>
      <c r="BJ23" s="41" t="s">
        <v>1058</v>
      </c>
      <c r="BK23" t="s">
        <v>822</v>
      </c>
    </row>
    <row r="24" spans="1:78" x14ac:dyDescent="0.2">
      <c r="A24" s="39" t="s">
        <v>442</v>
      </c>
      <c r="B24" s="40">
        <v>2.3203</v>
      </c>
      <c r="C24" s="40">
        <v>7.3800000000000004E-2</v>
      </c>
      <c r="D24" s="40">
        <v>33.619900000000001</v>
      </c>
      <c r="E24" s="40">
        <v>47.150199999999998</v>
      </c>
      <c r="F24" s="40">
        <v>5.0700000000000002E-2</v>
      </c>
      <c r="G24" s="40">
        <v>16.471599999999999</v>
      </c>
      <c r="H24" s="40">
        <v>4.1000000000000003E-3</v>
      </c>
      <c r="I24" s="40">
        <v>0</v>
      </c>
      <c r="J24" s="40">
        <v>0.49909999999999999</v>
      </c>
      <c r="K24" s="40">
        <v>0</v>
      </c>
      <c r="L24" s="40">
        <v>100.18980000000001</v>
      </c>
      <c r="M24" s="41" t="s">
        <v>868</v>
      </c>
      <c r="N24" s="9">
        <f t="shared" si="0"/>
        <v>88.695153367178804</v>
      </c>
      <c r="P24" s="39" t="s">
        <v>690</v>
      </c>
      <c r="Q24" s="40">
        <v>0</v>
      </c>
      <c r="R24" s="40">
        <v>39.390700000000002</v>
      </c>
      <c r="S24" s="40">
        <v>5.1000000000000004E-3</v>
      </c>
      <c r="T24" s="40">
        <v>37.702399999999997</v>
      </c>
      <c r="U24" s="40">
        <v>0</v>
      </c>
      <c r="V24" s="40">
        <v>0.1961</v>
      </c>
      <c r="W24" s="40">
        <v>0</v>
      </c>
      <c r="X24" s="40">
        <v>0.46899999999999997</v>
      </c>
      <c r="Y24" s="40">
        <v>22.3566</v>
      </c>
      <c r="Z24" s="40">
        <v>0</v>
      </c>
      <c r="AA24" s="40">
        <v>100.12009999999999</v>
      </c>
      <c r="AB24" s="41" t="s">
        <v>879</v>
      </c>
      <c r="AD24" s="9">
        <f t="shared" si="1"/>
        <v>75.850454235744138</v>
      </c>
      <c r="AF24" s="39" t="s">
        <v>602</v>
      </c>
      <c r="AG24" s="40">
        <v>8.3400000000000002E-2</v>
      </c>
      <c r="AH24" s="40">
        <v>18.617100000000001</v>
      </c>
      <c r="AI24" s="40">
        <v>0.51519999999999999</v>
      </c>
      <c r="AJ24" s="40">
        <v>51.408700000000003</v>
      </c>
      <c r="AK24" s="40">
        <v>3.3E-3</v>
      </c>
      <c r="AL24" s="40">
        <v>4.6665000000000001</v>
      </c>
      <c r="AM24" s="40">
        <v>0.38429999999999997</v>
      </c>
      <c r="AN24" s="40">
        <v>0.96619999999999995</v>
      </c>
      <c r="AO24" s="40">
        <v>23.435099999999998</v>
      </c>
      <c r="AP24" s="40">
        <v>4.53E-2</v>
      </c>
      <c r="AQ24" s="40">
        <v>100.12520000000001</v>
      </c>
      <c r="AR24" s="41" t="s">
        <v>953</v>
      </c>
      <c r="AT24" s="38">
        <v>53.014670773179809</v>
      </c>
      <c r="AU24" s="38">
        <v>37.436011389166502</v>
      </c>
      <c r="AV24" s="38">
        <v>9.5493178376536942</v>
      </c>
      <c r="AX24" s="39" t="s">
        <v>811</v>
      </c>
      <c r="AY24" s="40">
        <v>2.9624999999999999</v>
      </c>
      <c r="AZ24" s="40">
        <v>2.6484999999999999</v>
      </c>
      <c r="BA24" s="40">
        <v>8.9380000000000006</v>
      </c>
      <c r="BB24" s="40">
        <v>58.321199999999997</v>
      </c>
      <c r="BC24" s="40">
        <v>1.7452000000000001</v>
      </c>
      <c r="BD24" s="40">
        <v>9.6631</v>
      </c>
      <c r="BE24" s="40">
        <v>3.7892000000000001</v>
      </c>
      <c r="BF24" s="40">
        <v>0.20680000000000001</v>
      </c>
      <c r="BG24" s="40">
        <v>11.126799999999999</v>
      </c>
      <c r="BH24" s="40">
        <v>2.6499999999999999E-2</v>
      </c>
      <c r="BI24" s="40">
        <v>99.427700000000002</v>
      </c>
      <c r="BJ24" s="41" t="s">
        <v>1059</v>
      </c>
      <c r="BK24" t="s">
        <v>824</v>
      </c>
      <c r="BN24" s="17" t="s">
        <v>853</v>
      </c>
    </row>
    <row r="25" spans="1:78" x14ac:dyDescent="0.2">
      <c r="A25" s="39" t="s">
        <v>443</v>
      </c>
      <c r="B25" s="40">
        <v>2.2517999999999998</v>
      </c>
      <c r="C25" s="40">
        <v>8.8400000000000006E-2</v>
      </c>
      <c r="D25" s="40">
        <v>33.2346</v>
      </c>
      <c r="E25" s="40">
        <v>47.474699999999999</v>
      </c>
      <c r="F25" s="40">
        <v>3.1899999999999998E-2</v>
      </c>
      <c r="G25" s="40">
        <v>16.3567</v>
      </c>
      <c r="H25" s="40">
        <v>3.9199999999999999E-2</v>
      </c>
      <c r="I25" s="40">
        <v>3.1300000000000001E-2</v>
      </c>
      <c r="J25" s="40">
        <v>0.46500000000000002</v>
      </c>
      <c r="K25" s="40">
        <v>0</v>
      </c>
      <c r="L25" s="40">
        <v>99.973500000000001</v>
      </c>
      <c r="M25" s="41" t="s">
        <v>868</v>
      </c>
      <c r="N25" s="9">
        <f t="shared" si="0"/>
        <v>88.923396676943852</v>
      </c>
      <c r="P25" s="39" t="s">
        <v>691</v>
      </c>
      <c r="Q25" s="40">
        <v>5.5E-2</v>
      </c>
      <c r="R25" s="40">
        <v>38.868499999999997</v>
      </c>
      <c r="S25" s="40">
        <v>2.35E-2</v>
      </c>
      <c r="T25" s="40">
        <v>38.776600000000002</v>
      </c>
      <c r="U25" s="40">
        <v>1.41E-2</v>
      </c>
      <c r="V25" s="40">
        <v>0.221</v>
      </c>
      <c r="W25" s="40">
        <v>1.34E-2</v>
      </c>
      <c r="X25" s="40">
        <v>0.34939999999999999</v>
      </c>
      <c r="Y25" s="40">
        <v>22.275600000000001</v>
      </c>
      <c r="Z25" s="40">
        <v>0</v>
      </c>
      <c r="AA25" s="40">
        <v>100.59699999999999</v>
      </c>
      <c r="AB25" s="41" t="s">
        <v>880</v>
      </c>
      <c r="AD25" s="9">
        <f t="shared" si="1"/>
        <v>75.672035703917601</v>
      </c>
      <c r="AF25" s="46" t="s">
        <v>603</v>
      </c>
      <c r="AG25" s="47">
        <v>0.1046</v>
      </c>
      <c r="AH25" s="47">
        <v>18.284500000000001</v>
      </c>
      <c r="AI25" s="47">
        <v>0.50529999999999997</v>
      </c>
      <c r="AJ25" s="47">
        <v>51.215200000000003</v>
      </c>
      <c r="AK25" s="47">
        <v>0</v>
      </c>
      <c r="AL25" s="47">
        <v>4.3747999999999996</v>
      </c>
      <c r="AM25" s="47">
        <v>0.4869</v>
      </c>
      <c r="AN25" s="47">
        <v>1.0085</v>
      </c>
      <c r="AO25" s="47">
        <v>24.023599999999998</v>
      </c>
      <c r="AP25" s="47">
        <v>2.2700000000000001E-2</v>
      </c>
      <c r="AQ25" s="47">
        <v>100.0261</v>
      </c>
      <c r="AR25" s="48" t="s">
        <v>954</v>
      </c>
      <c r="AT25" s="38">
        <v>52.383923380231366</v>
      </c>
      <c r="AU25" s="38">
        <v>38.60928368808387</v>
      </c>
      <c r="AV25" s="38">
        <v>9.0067929316847657</v>
      </c>
      <c r="AX25" s="39" t="s">
        <v>640</v>
      </c>
      <c r="AY25" s="40">
        <v>2.6991000000000001</v>
      </c>
      <c r="AZ25" s="40">
        <v>3.3687999999999998</v>
      </c>
      <c r="BA25" s="40">
        <v>8.4269999999999996</v>
      </c>
      <c r="BB25" s="40">
        <v>55.695099999999996</v>
      </c>
      <c r="BC25" s="40">
        <v>1.5740000000000001</v>
      </c>
      <c r="BD25" s="40">
        <v>11.093999999999999</v>
      </c>
      <c r="BE25" s="40">
        <v>4.0987</v>
      </c>
      <c r="BF25" s="40">
        <v>0.22950000000000001</v>
      </c>
      <c r="BG25" s="40">
        <v>11.402799999999999</v>
      </c>
      <c r="BH25" s="40">
        <v>4.8399999999999999E-2</v>
      </c>
      <c r="BI25" s="40">
        <v>98.6374</v>
      </c>
      <c r="BJ25" s="41" t="s">
        <v>1060</v>
      </c>
      <c r="BK25" t="s">
        <v>824</v>
      </c>
      <c r="BM25" s="39" t="s">
        <v>840</v>
      </c>
      <c r="BN25" s="40"/>
      <c r="BO25" s="40">
        <v>0.29149999999999998</v>
      </c>
      <c r="BP25" s="40">
        <v>0.4607</v>
      </c>
      <c r="BQ25" s="40">
        <v>9.9699999999999997E-2</v>
      </c>
      <c r="BR25" s="40"/>
      <c r="BS25" s="40">
        <v>5.3699999999999998E-2</v>
      </c>
      <c r="BT25" s="40">
        <v>11.341100000000001</v>
      </c>
      <c r="BU25" s="40">
        <v>0.38779999999999998</v>
      </c>
      <c r="BV25" s="40">
        <v>81.600200000000001</v>
      </c>
      <c r="BW25" s="40">
        <v>0.04</v>
      </c>
      <c r="BX25" s="40">
        <v>94.274699999999996</v>
      </c>
      <c r="BY25" s="39" t="s">
        <v>955</v>
      </c>
    </row>
    <row r="26" spans="1:78" x14ac:dyDescent="0.2">
      <c r="A26" s="39" t="s">
        <v>444</v>
      </c>
      <c r="B26" s="40">
        <v>2.2761</v>
      </c>
      <c r="C26" s="40">
        <v>5.0500000000000003E-2</v>
      </c>
      <c r="D26" s="40">
        <v>33.194699999999997</v>
      </c>
      <c r="E26" s="40">
        <v>47.776400000000002</v>
      </c>
      <c r="F26" s="40">
        <v>4.5199999999999997E-2</v>
      </c>
      <c r="G26" s="40">
        <v>16.3719</v>
      </c>
      <c r="H26" s="40">
        <v>0</v>
      </c>
      <c r="I26" s="40">
        <v>2.1600000000000001E-2</v>
      </c>
      <c r="J26" s="40">
        <v>0.41880000000000001</v>
      </c>
      <c r="K26" s="40">
        <v>1.9400000000000001E-2</v>
      </c>
      <c r="L26" s="40">
        <v>100.1746</v>
      </c>
      <c r="M26" s="41" t="s">
        <v>868</v>
      </c>
      <c r="N26" s="9">
        <f t="shared" si="0"/>
        <v>88.826454172344</v>
      </c>
      <c r="P26" s="46" t="s">
        <v>692</v>
      </c>
      <c r="Q26" s="47">
        <v>2.4E-2</v>
      </c>
      <c r="R26" s="47">
        <v>36.427999999999997</v>
      </c>
      <c r="S26" s="47">
        <v>1.89E-2</v>
      </c>
      <c r="T26" s="47">
        <v>37.131599999999999</v>
      </c>
      <c r="U26" s="47">
        <v>1.21E-2</v>
      </c>
      <c r="V26" s="47">
        <v>0.17910000000000001</v>
      </c>
      <c r="W26" s="47">
        <v>0</v>
      </c>
      <c r="X26" s="47">
        <v>0.38600000000000001</v>
      </c>
      <c r="Y26" s="47">
        <v>25.797799999999999</v>
      </c>
      <c r="Z26" s="47">
        <v>0</v>
      </c>
      <c r="AA26" s="47">
        <v>99.977400000000003</v>
      </c>
      <c r="AB26" s="48" t="s">
        <v>881</v>
      </c>
      <c r="AD26" s="9">
        <f t="shared" si="1"/>
        <v>71.568115424994417</v>
      </c>
      <c r="AF26" s="39" t="s">
        <v>761</v>
      </c>
      <c r="AG26" s="40">
        <v>0</v>
      </c>
      <c r="AH26" s="40">
        <v>22.095300000000002</v>
      </c>
      <c r="AI26" s="40">
        <v>0.75919999999999999</v>
      </c>
      <c r="AJ26" s="40">
        <v>52.601300000000002</v>
      </c>
      <c r="AK26" s="40">
        <v>1.54E-2</v>
      </c>
      <c r="AL26" s="40">
        <v>1.5157</v>
      </c>
      <c r="AM26" s="40">
        <v>0.24540000000000001</v>
      </c>
      <c r="AN26" s="40">
        <v>1.0348999999999999</v>
      </c>
      <c r="AO26" s="40">
        <v>22.4619</v>
      </c>
      <c r="AP26" s="40">
        <v>2.23E-2</v>
      </c>
      <c r="AQ26" s="40">
        <v>100.7514</v>
      </c>
      <c r="AR26" s="41" t="s">
        <v>979</v>
      </c>
      <c r="AT26" s="38">
        <v>61.744702708243416</v>
      </c>
      <c r="AU26" s="38">
        <v>35.21153948045864</v>
      </c>
      <c r="AV26" s="38">
        <v>3.0437578112979495</v>
      </c>
      <c r="AX26" s="46" t="s">
        <v>646</v>
      </c>
      <c r="AY26" s="47">
        <v>5.2408999999999999</v>
      </c>
      <c r="AZ26" s="47">
        <v>0.31209999999999999</v>
      </c>
      <c r="BA26" s="47">
        <v>15.874000000000001</v>
      </c>
      <c r="BB26" s="47">
        <v>64.546000000000006</v>
      </c>
      <c r="BC26" s="47">
        <v>1.7446999999999999</v>
      </c>
      <c r="BD26" s="47">
        <v>4.3217999999999996</v>
      </c>
      <c r="BE26" s="47">
        <v>2.4558</v>
      </c>
      <c r="BF26" s="47">
        <v>5.1900000000000002E-2</v>
      </c>
      <c r="BG26" s="47">
        <v>3.9592999999999998</v>
      </c>
      <c r="BH26" s="47">
        <v>1.9E-3</v>
      </c>
      <c r="BI26" s="47">
        <v>98.508300000000006</v>
      </c>
      <c r="BJ26" s="48" t="s">
        <v>1061</v>
      </c>
      <c r="BK26" t="s">
        <v>823</v>
      </c>
      <c r="BM26" s="39" t="s">
        <v>841</v>
      </c>
      <c r="BN26" s="40"/>
      <c r="BO26" s="40">
        <v>0.9758</v>
      </c>
      <c r="BP26" s="40">
        <v>1.38E-2</v>
      </c>
      <c r="BQ26" s="40">
        <v>0.1171</v>
      </c>
      <c r="BR26" s="40"/>
      <c r="BS26" s="40">
        <v>6.3299999999999995E-2</v>
      </c>
      <c r="BT26" s="40">
        <v>46.399099999999997</v>
      </c>
      <c r="BU26" s="40">
        <v>0.76100000000000001</v>
      </c>
      <c r="BV26" s="40">
        <v>48.01</v>
      </c>
      <c r="BW26" s="40">
        <v>0</v>
      </c>
      <c r="BX26" s="40">
        <v>96.340100000000007</v>
      </c>
      <c r="BY26" s="39" t="s">
        <v>956</v>
      </c>
    </row>
    <row r="27" spans="1:78" x14ac:dyDescent="0.2">
      <c r="A27" s="43" t="s">
        <v>445</v>
      </c>
      <c r="B27" s="44">
        <v>2.4489999999999998</v>
      </c>
      <c r="C27" s="44">
        <v>8.6599999999999996E-2</v>
      </c>
      <c r="D27" s="44">
        <v>32.72</v>
      </c>
      <c r="E27" s="44">
        <v>46.738799999999998</v>
      </c>
      <c r="F27" s="44">
        <v>4.9599999999999998E-2</v>
      </c>
      <c r="G27" s="44">
        <v>16.156199999999998</v>
      </c>
      <c r="H27" s="44">
        <v>5.4699999999999999E-2</v>
      </c>
      <c r="I27" s="44">
        <v>0</v>
      </c>
      <c r="J27" s="44">
        <v>0.4536</v>
      </c>
      <c r="K27" s="44">
        <v>0</v>
      </c>
      <c r="L27" s="44">
        <v>98.708600000000004</v>
      </c>
      <c r="M27" s="45" t="s">
        <v>868</v>
      </c>
      <c r="N27" s="9">
        <f t="shared" si="0"/>
        <v>87.938897361094888</v>
      </c>
      <c r="P27" s="39" t="s">
        <v>693</v>
      </c>
      <c r="Q27" s="40">
        <v>7.7000000000000002E-3</v>
      </c>
      <c r="R27" s="40">
        <v>39.087000000000003</v>
      </c>
      <c r="S27" s="40">
        <v>1.89E-2</v>
      </c>
      <c r="T27" s="40">
        <v>36.644199999999998</v>
      </c>
      <c r="U27" s="40">
        <v>0</v>
      </c>
      <c r="V27" s="40">
        <v>0.25080000000000002</v>
      </c>
      <c r="W27" s="40">
        <v>3.2000000000000001E-2</v>
      </c>
      <c r="X27" s="40">
        <v>0.41849999999999998</v>
      </c>
      <c r="Y27" s="40">
        <v>22.093499999999999</v>
      </c>
      <c r="Z27" s="40">
        <v>3.1E-2</v>
      </c>
      <c r="AA27" s="40">
        <v>98.583699999999993</v>
      </c>
      <c r="AB27" s="41" t="s">
        <v>921</v>
      </c>
      <c r="AD27" s="9">
        <f t="shared" si="1"/>
        <v>75.925445730450505</v>
      </c>
      <c r="AF27" s="39" t="s">
        <v>762</v>
      </c>
      <c r="AG27" s="40">
        <v>2.4E-2</v>
      </c>
      <c r="AH27" s="40">
        <v>22.036200000000001</v>
      </c>
      <c r="AI27" s="40">
        <v>0.8468</v>
      </c>
      <c r="AJ27" s="40">
        <v>52.745699999999999</v>
      </c>
      <c r="AK27" s="40">
        <v>0</v>
      </c>
      <c r="AL27" s="40">
        <v>1.4371</v>
      </c>
      <c r="AM27" s="40">
        <v>0.2437</v>
      </c>
      <c r="AN27" s="40">
        <v>0.91210000000000002</v>
      </c>
      <c r="AO27" s="40">
        <v>22.540299999999998</v>
      </c>
      <c r="AP27" s="40">
        <v>0</v>
      </c>
      <c r="AQ27" s="40">
        <v>100.78579999999999</v>
      </c>
      <c r="AR27" s="41" t="s">
        <v>979</v>
      </c>
      <c r="AT27" s="38">
        <v>61.703013046781528</v>
      </c>
      <c r="AU27" s="38">
        <v>35.405283877135517</v>
      </c>
      <c r="AV27" s="38">
        <v>2.891703076082953</v>
      </c>
      <c r="AX27" s="39" t="s">
        <v>708</v>
      </c>
      <c r="AY27" s="40">
        <v>6.7793000000000001</v>
      </c>
      <c r="AZ27" s="40">
        <v>5.5599999999999997E-2</v>
      </c>
      <c r="BA27" s="40">
        <v>19.311199999999999</v>
      </c>
      <c r="BB27" s="40">
        <v>66.9589</v>
      </c>
      <c r="BC27" s="40">
        <v>1.2869999999999999</v>
      </c>
      <c r="BD27" s="40">
        <v>3.9493</v>
      </c>
      <c r="BE27" s="40">
        <v>0.37930000000000003</v>
      </c>
      <c r="BF27" s="40">
        <v>0</v>
      </c>
      <c r="BG27" s="40">
        <v>1.2271000000000001</v>
      </c>
      <c r="BH27" s="40">
        <v>0</v>
      </c>
      <c r="BI27" s="40">
        <v>99.947699999999998</v>
      </c>
      <c r="BJ27" s="41" t="s">
        <v>1092</v>
      </c>
      <c r="BK27" t="s">
        <v>827</v>
      </c>
      <c r="BM27" s="39" t="s">
        <v>846</v>
      </c>
      <c r="BN27" s="40"/>
      <c r="BO27" s="40">
        <v>1.4733000000000001</v>
      </c>
      <c r="BP27" s="40">
        <v>1.2143999999999999</v>
      </c>
      <c r="BQ27" s="40">
        <v>5.7299999999999997E-2</v>
      </c>
      <c r="BR27" s="40"/>
      <c r="BS27" s="40">
        <v>5.67E-2</v>
      </c>
      <c r="BT27" s="40">
        <v>19.022200000000002</v>
      </c>
      <c r="BU27" s="40">
        <v>0.92279999999999995</v>
      </c>
      <c r="BV27" s="40">
        <v>73.399799999999999</v>
      </c>
      <c r="BW27" s="40">
        <v>0</v>
      </c>
      <c r="BX27" s="40">
        <v>96.146600000000007</v>
      </c>
      <c r="BY27" s="39" t="s">
        <v>980</v>
      </c>
    </row>
    <row r="28" spans="1:78" x14ac:dyDescent="0.2">
      <c r="A28" s="39" t="s">
        <v>446</v>
      </c>
      <c r="B28" s="40">
        <v>1.8354999999999999</v>
      </c>
      <c r="C28" s="40">
        <v>5.4300000000000001E-2</v>
      </c>
      <c r="D28" s="40">
        <v>33.435499999999998</v>
      </c>
      <c r="E28" s="40">
        <v>46.213200000000001</v>
      </c>
      <c r="F28" s="40">
        <v>4.1799999999999997E-2</v>
      </c>
      <c r="G28" s="40">
        <v>17.1736</v>
      </c>
      <c r="H28" s="40">
        <v>4.2299999999999997E-2</v>
      </c>
      <c r="I28" s="40">
        <v>0</v>
      </c>
      <c r="J28" s="40">
        <v>0.48259999999999997</v>
      </c>
      <c r="K28" s="40">
        <v>0</v>
      </c>
      <c r="L28" s="40">
        <v>99.278700000000001</v>
      </c>
      <c r="M28" s="41" t="s">
        <v>868</v>
      </c>
      <c r="N28" s="9">
        <f t="shared" si="0"/>
        <v>91.18221294354845</v>
      </c>
      <c r="P28" s="39" t="s">
        <v>694</v>
      </c>
      <c r="Q28" s="40">
        <v>3.8800000000000001E-2</v>
      </c>
      <c r="R28" s="40">
        <v>39.088700000000003</v>
      </c>
      <c r="S28" s="40">
        <v>3.61E-2</v>
      </c>
      <c r="T28" s="40">
        <v>36.710700000000003</v>
      </c>
      <c r="U28" s="40">
        <v>2.1999999999999999E-2</v>
      </c>
      <c r="V28" s="40">
        <v>0.189</v>
      </c>
      <c r="W28" s="40">
        <v>5.8200000000000002E-2</v>
      </c>
      <c r="X28" s="40">
        <v>0.34</v>
      </c>
      <c r="Y28" s="40">
        <v>22.629000000000001</v>
      </c>
      <c r="Z28" s="40">
        <v>3.27E-2</v>
      </c>
      <c r="AA28" s="40">
        <v>99.145399999999995</v>
      </c>
      <c r="AB28" s="41" t="s">
        <v>921</v>
      </c>
      <c r="AD28" s="9">
        <f t="shared" si="1"/>
        <v>75.485783171036346</v>
      </c>
      <c r="AF28" s="39" t="s">
        <v>763</v>
      </c>
      <c r="AG28" s="40">
        <v>2E-3</v>
      </c>
      <c r="AH28" s="40">
        <v>22.3782</v>
      </c>
      <c r="AI28" s="40">
        <v>0.71689999999999998</v>
      </c>
      <c r="AJ28" s="40">
        <v>52.375799999999998</v>
      </c>
      <c r="AK28" s="40">
        <v>0</v>
      </c>
      <c r="AL28" s="40">
        <v>1.5803</v>
      </c>
      <c r="AM28" s="40">
        <v>0.30919999999999997</v>
      </c>
      <c r="AN28" s="40">
        <v>0.95609999999999995</v>
      </c>
      <c r="AO28" s="40">
        <v>22.1934</v>
      </c>
      <c r="AP28" s="40">
        <v>7.1000000000000004E-3</v>
      </c>
      <c r="AQ28" s="40">
        <v>100.51909999999999</v>
      </c>
      <c r="AR28" s="41" t="s">
        <v>979</v>
      </c>
      <c r="AT28" s="38">
        <v>62.224522629074286</v>
      </c>
      <c r="AU28" s="38">
        <v>34.61776183496908</v>
      </c>
      <c r="AV28" s="38">
        <v>3.1577155359566471</v>
      </c>
      <c r="AX28" s="39" t="s">
        <v>818</v>
      </c>
      <c r="AY28" s="40">
        <v>5.1883999999999997</v>
      </c>
      <c r="AZ28" s="40">
        <v>5.79E-2</v>
      </c>
      <c r="BA28" s="40">
        <v>17.080200000000001</v>
      </c>
      <c r="BB28" s="40">
        <v>70.519800000000004</v>
      </c>
      <c r="BC28" s="40">
        <v>2.4895</v>
      </c>
      <c r="BD28" s="40">
        <v>3.3563000000000001</v>
      </c>
      <c r="BE28" s="40">
        <v>0.50580000000000003</v>
      </c>
      <c r="BF28" s="40">
        <v>1.7600000000000001E-2</v>
      </c>
      <c r="BG28" s="40">
        <v>0.92069999999999996</v>
      </c>
      <c r="BH28" s="40">
        <v>0</v>
      </c>
      <c r="BI28" s="40">
        <v>100.1361</v>
      </c>
      <c r="BJ28" s="41" t="s">
        <v>1093</v>
      </c>
      <c r="BK28" t="s">
        <v>824</v>
      </c>
      <c r="BM28" s="39" t="s">
        <v>794</v>
      </c>
      <c r="BN28" s="40"/>
      <c r="BO28" s="40">
        <v>1.3689</v>
      </c>
      <c r="BP28" s="40">
        <v>1.1011</v>
      </c>
      <c r="BQ28" s="40">
        <v>8.8499999999999995E-2</v>
      </c>
      <c r="BR28" s="40"/>
      <c r="BS28" s="40">
        <v>8.6499999999999994E-2</v>
      </c>
      <c r="BT28" s="40">
        <v>18.995100000000001</v>
      </c>
      <c r="BU28" s="40">
        <v>0.91659999999999997</v>
      </c>
      <c r="BV28" s="40">
        <v>73.259100000000004</v>
      </c>
      <c r="BW28" s="40">
        <v>1.9E-2</v>
      </c>
      <c r="BX28" s="40">
        <v>95.834800000000001</v>
      </c>
      <c r="BY28" s="39" t="s">
        <v>981</v>
      </c>
    </row>
    <row r="29" spans="1:78" x14ac:dyDescent="0.2">
      <c r="A29" s="43" t="s">
        <v>447</v>
      </c>
      <c r="B29" s="44">
        <v>2.0687000000000002</v>
      </c>
      <c r="C29" s="44">
        <v>6.0100000000000001E-2</v>
      </c>
      <c r="D29" s="44">
        <v>33.7607</v>
      </c>
      <c r="E29" s="44">
        <v>46.7318</v>
      </c>
      <c r="F29" s="44">
        <v>3.7499999999999999E-2</v>
      </c>
      <c r="G29" s="44">
        <v>16.483499999999999</v>
      </c>
      <c r="H29" s="44">
        <v>6.08E-2</v>
      </c>
      <c r="I29" s="44">
        <v>1.9800000000000002E-2</v>
      </c>
      <c r="J29" s="44">
        <v>0.38150000000000001</v>
      </c>
      <c r="K29" s="44">
        <v>0</v>
      </c>
      <c r="L29" s="44">
        <v>99.604299999999995</v>
      </c>
      <c r="M29" s="45" t="s">
        <v>868</v>
      </c>
      <c r="N29" s="9">
        <f t="shared" si="0"/>
        <v>89.802516274752193</v>
      </c>
      <c r="P29" s="39" t="s">
        <v>695</v>
      </c>
      <c r="Q29" s="40">
        <v>2.53E-2</v>
      </c>
      <c r="R29" s="40">
        <v>38.696800000000003</v>
      </c>
      <c r="S29" s="40">
        <v>3.3500000000000002E-2</v>
      </c>
      <c r="T29" s="40">
        <v>36.793300000000002</v>
      </c>
      <c r="U29" s="40">
        <v>1.32E-2</v>
      </c>
      <c r="V29" s="40">
        <v>0.21149999999999999</v>
      </c>
      <c r="W29" s="40">
        <v>4.7999999999999996E-3</v>
      </c>
      <c r="X29" s="40">
        <v>0.33900000000000002</v>
      </c>
      <c r="Y29" s="40">
        <v>22.824200000000001</v>
      </c>
      <c r="Z29" s="40">
        <v>5.8299999999999998E-2</v>
      </c>
      <c r="AA29" s="40">
        <v>99</v>
      </c>
      <c r="AB29" s="41" t="s">
        <v>921</v>
      </c>
      <c r="AD29" s="9">
        <f t="shared" si="1"/>
        <v>75.138739720948948</v>
      </c>
      <c r="AF29" s="39" t="s">
        <v>764</v>
      </c>
      <c r="AG29" s="40">
        <v>4.0000000000000001E-3</v>
      </c>
      <c r="AH29" s="40">
        <v>21.791</v>
      </c>
      <c r="AI29" s="40">
        <v>0.73160000000000003</v>
      </c>
      <c r="AJ29" s="40">
        <v>52.030799999999999</v>
      </c>
      <c r="AK29" s="40">
        <v>1.1000000000000001E-3</v>
      </c>
      <c r="AL29" s="40">
        <v>1.6060000000000001</v>
      </c>
      <c r="AM29" s="40">
        <v>0.26269999999999999</v>
      </c>
      <c r="AN29" s="40">
        <v>0.99650000000000005</v>
      </c>
      <c r="AO29" s="40">
        <v>23.256599999999999</v>
      </c>
      <c r="AP29" s="40">
        <v>2.4899999999999999E-2</v>
      </c>
      <c r="AQ29" s="40">
        <v>100.7051</v>
      </c>
      <c r="AR29" s="41" t="s">
        <v>979</v>
      </c>
      <c r="AT29" s="38">
        <v>60.545144972090462</v>
      </c>
      <c r="AU29" s="38">
        <v>36.248255348188415</v>
      </c>
      <c r="AV29" s="38">
        <v>3.2065996797211329</v>
      </c>
      <c r="AX29" s="46" t="s">
        <v>819</v>
      </c>
      <c r="AY29" s="47">
        <v>7.1180000000000003</v>
      </c>
      <c r="AZ29" s="47">
        <v>6.6400000000000001E-2</v>
      </c>
      <c r="BA29" s="47">
        <v>20.9298</v>
      </c>
      <c r="BB29" s="47">
        <v>64.151600000000002</v>
      </c>
      <c r="BC29" s="47">
        <v>1.5148999999999999</v>
      </c>
      <c r="BD29" s="47">
        <v>4.4794999999999998</v>
      </c>
      <c r="BE29" s="47">
        <v>0.38190000000000002</v>
      </c>
      <c r="BF29" s="47">
        <v>2.8899999999999999E-2</v>
      </c>
      <c r="BG29" s="47">
        <v>1.2089000000000001</v>
      </c>
      <c r="BH29" s="47">
        <v>8.6E-3</v>
      </c>
      <c r="BI29" s="47">
        <v>99.888400000000004</v>
      </c>
      <c r="BJ29" s="48" t="s">
        <v>1094</v>
      </c>
      <c r="BK29" t="s">
        <v>824</v>
      </c>
      <c r="BM29" s="39" t="s">
        <v>839</v>
      </c>
      <c r="BN29" s="40"/>
      <c r="BO29" s="40">
        <v>0.60670000000000002</v>
      </c>
      <c r="BP29" s="40">
        <v>0.29970000000000002</v>
      </c>
      <c r="BQ29" s="40">
        <v>0.13420000000000001</v>
      </c>
      <c r="BR29" s="40"/>
      <c r="BS29" s="40">
        <v>0.2336</v>
      </c>
      <c r="BT29" s="40">
        <v>29.130700000000001</v>
      </c>
      <c r="BU29" s="40">
        <v>0.63849999999999996</v>
      </c>
      <c r="BV29" s="40">
        <v>62.043399999999998</v>
      </c>
      <c r="BW29" s="40">
        <v>3.32E-2</v>
      </c>
      <c r="BX29" s="40">
        <v>93.119799999999998</v>
      </c>
      <c r="BY29" s="39" t="s">
        <v>1095</v>
      </c>
    </row>
    <row r="30" spans="1:78" x14ac:dyDescent="0.2">
      <c r="A30" s="39" t="s">
        <v>448</v>
      </c>
      <c r="B30" s="40">
        <v>2.2187000000000001</v>
      </c>
      <c r="C30" s="40">
        <v>5.3400000000000003E-2</v>
      </c>
      <c r="D30" s="40">
        <v>33.246200000000002</v>
      </c>
      <c r="E30" s="40">
        <v>46.814599999999999</v>
      </c>
      <c r="F30" s="40">
        <v>2.3099999999999999E-2</v>
      </c>
      <c r="G30" s="40">
        <v>16.6037</v>
      </c>
      <c r="H30" s="40">
        <v>0</v>
      </c>
      <c r="I30" s="40">
        <v>0</v>
      </c>
      <c r="J30" s="40">
        <v>0.41199999999999998</v>
      </c>
      <c r="K30" s="40">
        <v>1.1599999999999999E-2</v>
      </c>
      <c r="L30" s="40">
        <v>99.383300000000006</v>
      </c>
      <c r="M30" s="41" t="s">
        <v>868</v>
      </c>
      <c r="N30" s="9">
        <f t="shared" si="0"/>
        <v>89.213496263879733</v>
      </c>
      <c r="P30" s="39" t="s">
        <v>696</v>
      </c>
      <c r="Q30" s="40">
        <v>3.9600000000000003E-2</v>
      </c>
      <c r="R30" s="40">
        <v>36.845300000000002</v>
      </c>
      <c r="S30" s="40">
        <v>6.0000000000000001E-3</v>
      </c>
      <c r="T30" s="40">
        <v>36.661700000000003</v>
      </c>
      <c r="U30" s="40">
        <v>0</v>
      </c>
      <c r="V30" s="40">
        <v>0.19420000000000001</v>
      </c>
      <c r="W30" s="40">
        <v>0.112</v>
      </c>
      <c r="X30" s="40">
        <v>0.44479999999999997</v>
      </c>
      <c r="Y30" s="40">
        <v>24.787400000000002</v>
      </c>
      <c r="Z30" s="40">
        <v>0</v>
      </c>
      <c r="AA30" s="40">
        <v>99.090999999999994</v>
      </c>
      <c r="AB30" s="41" t="s">
        <v>921</v>
      </c>
      <c r="AD30" s="9">
        <f t="shared" si="1"/>
        <v>72.601206526378377</v>
      </c>
      <c r="AF30" s="39" t="s">
        <v>765</v>
      </c>
      <c r="AG30" s="40">
        <v>3.8899999999999997E-2</v>
      </c>
      <c r="AH30" s="40">
        <v>19.696899999999999</v>
      </c>
      <c r="AI30" s="40">
        <v>0.6099</v>
      </c>
      <c r="AJ30" s="40">
        <v>52.488199999999999</v>
      </c>
      <c r="AK30" s="40">
        <v>0</v>
      </c>
      <c r="AL30" s="40">
        <v>1.6451</v>
      </c>
      <c r="AM30" s="40">
        <v>0.21510000000000001</v>
      </c>
      <c r="AN30" s="40">
        <v>1.0754999999999999</v>
      </c>
      <c r="AO30" s="40">
        <v>25.115300000000001</v>
      </c>
      <c r="AP30" s="40">
        <v>0</v>
      </c>
      <c r="AQ30" s="40">
        <v>100.8849</v>
      </c>
      <c r="AR30" s="41" t="s">
        <v>979</v>
      </c>
      <c r="AT30" s="38">
        <v>56.328364107536622</v>
      </c>
      <c r="AU30" s="38">
        <v>40.290842724073528</v>
      </c>
      <c r="AV30" s="38">
        <v>3.3807931683898556</v>
      </c>
      <c r="AX30" s="39" t="s">
        <v>820</v>
      </c>
      <c r="AY30" s="40">
        <v>3.8161</v>
      </c>
      <c r="AZ30" s="40">
        <v>5.8914</v>
      </c>
      <c r="BA30" s="40">
        <v>14.5115</v>
      </c>
      <c r="BB30" s="40">
        <v>55.198799999999999</v>
      </c>
      <c r="BC30" s="40">
        <v>0.2848</v>
      </c>
      <c r="BD30" s="40">
        <v>7.4195000000000002</v>
      </c>
      <c r="BE30" s="40">
        <v>1.3290999999999999</v>
      </c>
      <c r="BF30" s="40">
        <v>0.1953</v>
      </c>
      <c r="BG30" s="40">
        <v>10.2951</v>
      </c>
      <c r="BH30" s="40">
        <v>3.1099999999999999E-2</v>
      </c>
      <c r="BI30" s="40">
        <v>98.972800000000007</v>
      </c>
      <c r="BJ30" s="41" t="s">
        <v>1130</v>
      </c>
      <c r="BK30" t="s">
        <v>828</v>
      </c>
      <c r="BM30" s="39" t="s">
        <v>847</v>
      </c>
      <c r="BN30" s="40"/>
      <c r="BO30" s="40">
        <v>0.1575</v>
      </c>
      <c r="BP30" s="40">
        <v>0.31669999999999998</v>
      </c>
      <c r="BQ30" s="40">
        <v>0.20730000000000001</v>
      </c>
      <c r="BR30" s="40"/>
      <c r="BS30" s="40">
        <v>0.28299999999999997</v>
      </c>
      <c r="BT30" s="40">
        <v>17.9955</v>
      </c>
      <c r="BU30" s="40">
        <v>0.48399999999999999</v>
      </c>
      <c r="BV30" s="40">
        <v>74.211500000000001</v>
      </c>
      <c r="BW30" s="40">
        <v>4.8000000000000001E-2</v>
      </c>
      <c r="BX30" s="40">
        <v>93.703599999999994</v>
      </c>
      <c r="BY30" s="39" t="s">
        <v>1096</v>
      </c>
    </row>
    <row r="31" spans="1:78" x14ac:dyDescent="0.2">
      <c r="A31" s="39" t="s">
        <v>449</v>
      </c>
      <c r="B31" s="40">
        <v>2.1970000000000001</v>
      </c>
      <c r="C31" s="40">
        <v>8.3500000000000005E-2</v>
      </c>
      <c r="D31" s="40">
        <v>33.113700000000001</v>
      </c>
      <c r="E31" s="40">
        <v>46.945</v>
      </c>
      <c r="F31" s="40">
        <v>3.3000000000000002E-2</v>
      </c>
      <c r="G31" s="40">
        <v>16.6709</v>
      </c>
      <c r="H31" s="40">
        <v>3.61E-2</v>
      </c>
      <c r="I31" s="40">
        <v>0</v>
      </c>
      <c r="J31" s="40">
        <v>0.38250000000000001</v>
      </c>
      <c r="K31" s="40">
        <v>3.1899999999999998E-2</v>
      </c>
      <c r="L31" s="40">
        <v>99.493700000000004</v>
      </c>
      <c r="M31" s="41" t="s">
        <v>868</v>
      </c>
      <c r="N31" s="9">
        <f t="shared" si="0"/>
        <v>89.346222135322549</v>
      </c>
      <c r="P31" s="39" t="s">
        <v>697</v>
      </c>
      <c r="Q31" s="40">
        <v>0</v>
      </c>
      <c r="R31" s="40">
        <v>37.130800000000001</v>
      </c>
      <c r="S31" s="40">
        <v>3.6900000000000002E-2</v>
      </c>
      <c r="T31" s="40">
        <v>36.375999999999998</v>
      </c>
      <c r="U31" s="40">
        <v>1.0999999999999999E-2</v>
      </c>
      <c r="V31" s="40">
        <v>0.2606</v>
      </c>
      <c r="W31" s="40">
        <v>2.0299999999999999E-2</v>
      </c>
      <c r="X31" s="40">
        <v>0.39600000000000002</v>
      </c>
      <c r="Y31" s="40">
        <v>24.4146</v>
      </c>
      <c r="Z31" s="40">
        <v>2.63E-2</v>
      </c>
      <c r="AA31" s="40">
        <v>98.672499999999999</v>
      </c>
      <c r="AB31" s="41" t="s">
        <v>921</v>
      </c>
      <c r="AD31" s="9">
        <f t="shared" si="1"/>
        <v>73.053831190411515</v>
      </c>
      <c r="AF31" s="39" t="s">
        <v>766</v>
      </c>
      <c r="AG31" s="40">
        <v>1.8200000000000001E-2</v>
      </c>
      <c r="AH31" s="40">
        <v>21.4267</v>
      </c>
      <c r="AI31" s="40">
        <v>0.72560000000000002</v>
      </c>
      <c r="AJ31" s="40">
        <v>51.928199999999997</v>
      </c>
      <c r="AK31" s="40">
        <v>0</v>
      </c>
      <c r="AL31" s="40">
        <v>1.6073999999999999</v>
      </c>
      <c r="AM31" s="40">
        <v>0.24859999999999999</v>
      </c>
      <c r="AN31" s="40">
        <v>1.0463</v>
      </c>
      <c r="AO31" s="40">
        <v>24.1037</v>
      </c>
      <c r="AP31" s="40">
        <v>0</v>
      </c>
      <c r="AQ31" s="40">
        <v>101.1048</v>
      </c>
      <c r="AR31" s="41" t="s">
        <v>979</v>
      </c>
      <c r="AT31" s="38">
        <v>59.348432913229047</v>
      </c>
      <c r="AU31" s="38">
        <v>37.452119705056866</v>
      </c>
      <c r="AV31" s="38">
        <v>3.1994473817140774</v>
      </c>
      <c r="AX31" s="39" t="s">
        <v>821</v>
      </c>
      <c r="AY31" s="40">
        <v>5.2615999999999996</v>
      </c>
      <c r="AZ31" s="40">
        <v>0.67369999999999997</v>
      </c>
      <c r="BA31" s="40">
        <v>18.1874</v>
      </c>
      <c r="BB31" s="40">
        <v>58.723399999999998</v>
      </c>
      <c r="BC31" s="40">
        <v>0.57940000000000003</v>
      </c>
      <c r="BD31" s="40">
        <v>5.9149000000000003</v>
      </c>
      <c r="BE31" s="40">
        <v>1.8976999999999999</v>
      </c>
      <c r="BF31" s="40">
        <v>7.0400000000000004E-2</v>
      </c>
      <c r="BG31" s="40">
        <v>7.8452000000000002</v>
      </c>
      <c r="BH31" s="40">
        <v>3.2899999999999999E-2</v>
      </c>
      <c r="BI31" s="40">
        <v>99.186499999999995</v>
      </c>
      <c r="BJ31" s="41" t="s">
        <v>1131</v>
      </c>
      <c r="BK31" t="s">
        <v>824</v>
      </c>
      <c r="BM31" s="39" t="s">
        <v>846</v>
      </c>
      <c r="BN31" s="40"/>
      <c r="BO31" s="40">
        <v>1.3498000000000001</v>
      </c>
      <c r="BP31" s="40">
        <v>0.98</v>
      </c>
      <c r="BQ31" s="40">
        <v>8.8999999999999996E-2</v>
      </c>
      <c r="BR31" s="40"/>
      <c r="BS31" s="40">
        <v>0.17</v>
      </c>
      <c r="BT31" s="40">
        <v>18.703600000000002</v>
      </c>
      <c r="BU31" s="40">
        <v>0.5897</v>
      </c>
      <c r="BV31" s="40">
        <v>72.316199999999995</v>
      </c>
      <c r="BW31" s="40">
        <v>0.159</v>
      </c>
      <c r="BX31" s="40">
        <v>94.357200000000006</v>
      </c>
      <c r="BY31" s="39" t="s">
        <v>1097</v>
      </c>
    </row>
    <row r="32" spans="1:78" x14ac:dyDescent="0.2">
      <c r="A32" s="43" t="s">
        <v>450</v>
      </c>
      <c r="B32" s="44">
        <v>2.1671999999999998</v>
      </c>
      <c r="C32" s="44">
        <v>8.8300000000000003E-2</v>
      </c>
      <c r="D32" s="44">
        <v>33.164299999999997</v>
      </c>
      <c r="E32" s="44">
        <v>46.877600000000001</v>
      </c>
      <c r="F32" s="44">
        <v>5.8400000000000001E-2</v>
      </c>
      <c r="G32" s="44">
        <v>16.5122</v>
      </c>
      <c r="H32" s="44">
        <v>3.4000000000000002E-2</v>
      </c>
      <c r="I32" s="44">
        <v>0</v>
      </c>
      <c r="J32" s="44">
        <v>0.39179999999999998</v>
      </c>
      <c r="K32" s="44">
        <v>1.7399999999999999E-2</v>
      </c>
      <c r="L32" s="44">
        <v>99.311300000000003</v>
      </c>
      <c r="M32" s="45" t="s">
        <v>868</v>
      </c>
      <c r="N32" s="9">
        <f t="shared" si="0"/>
        <v>89.385106379165535</v>
      </c>
      <c r="P32" s="39" t="s">
        <v>698</v>
      </c>
      <c r="Q32" s="40">
        <v>3.73E-2</v>
      </c>
      <c r="R32" s="40">
        <v>37.811100000000003</v>
      </c>
      <c r="S32" s="40">
        <v>2.4899999999999999E-2</v>
      </c>
      <c r="T32" s="40">
        <v>36.315899999999999</v>
      </c>
      <c r="U32" s="40">
        <v>0</v>
      </c>
      <c r="V32" s="40">
        <v>0.255</v>
      </c>
      <c r="W32" s="40">
        <v>1.1599999999999999E-2</v>
      </c>
      <c r="X32" s="40">
        <v>0.32150000000000001</v>
      </c>
      <c r="Y32" s="40">
        <v>24.0047</v>
      </c>
      <c r="Z32" s="40">
        <v>5.3699999999999998E-2</v>
      </c>
      <c r="AA32" s="40">
        <v>98.835700000000003</v>
      </c>
      <c r="AB32" s="41" t="s">
        <v>921</v>
      </c>
      <c r="AD32" s="9">
        <f t="shared" si="1"/>
        <v>73.738925217194165</v>
      </c>
      <c r="AF32" s="39" t="s">
        <v>767</v>
      </c>
      <c r="AG32" s="40">
        <v>0</v>
      </c>
      <c r="AH32" s="40">
        <v>21.249700000000001</v>
      </c>
      <c r="AI32" s="40">
        <v>0.67579999999999996</v>
      </c>
      <c r="AJ32" s="40">
        <v>52.166800000000002</v>
      </c>
      <c r="AK32" s="40">
        <v>1.7600000000000001E-2</v>
      </c>
      <c r="AL32" s="40">
        <v>1.5590999999999999</v>
      </c>
      <c r="AM32" s="40">
        <v>0.24990000000000001</v>
      </c>
      <c r="AN32" s="40">
        <v>0.97009999999999996</v>
      </c>
      <c r="AO32" s="40">
        <v>23.732500000000002</v>
      </c>
      <c r="AP32" s="40">
        <v>0</v>
      </c>
      <c r="AQ32" s="40">
        <v>100.6215</v>
      </c>
      <c r="AR32" s="41" t="s">
        <v>979</v>
      </c>
      <c r="AT32" s="38">
        <v>59.550847781995877</v>
      </c>
      <c r="AU32" s="38">
        <v>37.309322047984622</v>
      </c>
      <c r="AV32" s="38">
        <v>3.139830170019505</v>
      </c>
      <c r="AX32" s="24" t="s">
        <v>831</v>
      </c>
      <c r="BM32" s="39" t="s">
        <v>848</v>
      </c>
      <c r="BN32" s="40"/>
      <c r="BO32" s="40">
        <v>4.3558000000000003</v>
      </c>
      <c r="BP32" s="40">
        <v>0.8125</v>
      </c>
      <c r="BQ32" s="40">
        <v>1.1555</v>
      </c>
      <c r="BR32" s="40"/>
      <c r="BS32" s="40">
        <v>0.40039999999999998</v>
      </c>
      <c r="BT32" s="40">
        <v>6.8441999999999998</v>
      </c>
      <c r="BU32" s="40">
        <v>0.38979999999999998</v>
      </c>
      <c r="BV32" s="40">
        <v>75.083799999999997</v>
      </c>
      <c r="BW32" s="40">
        <v>4.5400000000000003E-2</v>
      </c>
      <c r="BX32" s="40">
        <v>89.087400000000002</v>
      </c>
      <c r="BY32" s="39" t="s">
        <v>1132</v>
      </c>
    </row>
    <row r="33" spans="1:79" x14ac:dyDescent="0.2">
      <c r="A33" s="39" t="s">
        <v>451</v>
      </c>
      <c r="B33" s="40">
        <v>5.7111000000000001</v>
      </c>
      <c r="C33" s="40">
        <v>1.1714</v>
      </c>
      <c r="D33" s="40">
        <v>24.398599999999998</v>
      </c>
      <c r="E33" s="40">
        <v>55.104599999999998</v>
      </c>
      <c r="F33" s="40">
        <v>0.35670000000000002</v>
      </c>
      <c r="G33" s="40">
        <v>9.8696999999999999</v>
      </c>
      <c r="H33" s="40">
        <v>0.22420000000000001</v>
      </c>
      <c r="I33" s="40">
        <v>7.9000000000000001E-2</v>
      </c>
      <c r="J33" s="40">
        <v>2.7637999999999998</v>
      </c>
      <c r="K33" s="40">
        <v>0</v>
      </c>
      <c r="L33" s="40">
        <v>99.679199999999994</v>
      </c>
      <c r="M33" s="41" t="s">
        <v>868</v>
      </c>
      <c r="N33" s="9">
        <f t="shared" si="0"/>
        <v>65.635447323169927</v>
      </c>
      <c r="P33" s="39" t="s">
        <v>699</v>
      </c>
      <c r="Q33" s="40">
        <v>0</v>
      </c>
      <c r="R33" s="40">
        <v>34.7776</v>
      </c>
      <c r="S33" s="40">
        <v>4.8000000000000001E-2</v>
      </c>
      <c r="T33" s="40">
        <v>35.719700000000003</v>
      </c>
      <c r="U33" s="40">
        <v>0</v>
      </c>
      <c r="V33" s="40">
        <v>0.24640000000000001</v>
      </c>
      <c r="W33" s="40">
        <v>2.8799999999999999E-2</v>
      </c>
      <c r="X33" s="40">
        <v>0.45619999999999999</v>
      </c>
      <c r="Y33" s="40">
        <v>27.4269</v>
      </c>
      <c r="Z33" s="40">
        <v>2.0799999999999999E-2</v>
      </c>
      <c r="AA33" s="40">
        <v>98.724299999999999</v>
      </c>
      <c r="AB33" s="41" t="s">
        <v>921</v>
      </c>
      <c r="AD33" s="9">
        <f t="shared" si="1"/>
        <v>69.328861071333577</v>
      </c>
      <c r="AF33" s="39" t="s">
        <v>768</v>
      </c>
      <c r="AG33" s="40">
        <v>8.0999999999999996E-3</v>
      </c>
      <c r="AH33" s="40">
        <v>20.693000000000001</v>
      </c>
      <c r="AI33" s="40">
        <v>0.66500000000000004</v>
      </c>
      <c r="AJ33" s="40">
        <v>52.171399999999998</v>
      </c>
      <c r="AK33" s="40">
        <v>5.4999999999999997E-3</v>
      </c>
      <c r="AL33" s="40">
        <v>1.5933999999999999</v>
      </c>
      <c r="AM33" s="40">
        <v>0.21640000000000001</v>
      </c>
      <c r="AN33" s="40">
        <v>1.1131</v>
      </c>
      <c r="AO33" s="40">
        <v>24.3902</v>
      </c>
      <c r="AP33" s="40">
        <v>3.3599999999999998E-2</v>
      </c>
      <c r="AQ33" s="40">
        <v>100.8896</v>
      </c>
      <c r="AR33" s="41" t="s">
        <v>979</v>
      </c>
      <c r="AT33" s="38">
        <v>58.257016633337777</v>
      </c>
      <c r="AU33" s="38">
        <v>38.519342619105807</v>
      </c>
      <c r="AV33" s="38">
        <v>3.2236407475564111</v>
      </c>
      <c r="BM33" s="39" t="s">
        <v>849</v>
      </c>
      <c r="BN33" s="40"/>
      <c r="BO33" s="40">
        <v>1.2583</v>
      </c>
      <c r="BP33" s="40">
        <v>1.4006000000000001</v>
      </c>
      <c r="BQ33" s="40">
        <v>5.7599999999999998E-2</v>
      </c>
      <c r="BR33" s="40"/>
      <c r="BS33" s="40">
        <v>6.2100000000000002E-2</v>
      </c>
      <c r="BT33" s="40">
        <v>5.6113</v>
      </c>
      <c r="BU33" s="40">
        <v>0.30059999999999998</v>
      </c>
      <c r="BV33" s="40">
        <v>83.853800000000007</v>
      </c>
      <c r="BW33" s="40">
        <v>0.25919999999999999</v>
      </c>
      <c r="BX33" s="40">
        <v>92.8035</v>
      </c>
      <c r="BY33" s="39" t="s">
        <v>1029</v>
      </c>
    </row>
    <row r="34" spans="1:79" x14ac:dyDescent="0.2">
      <c r="A34" s="39" t="s">
        <v>452</v>
      </c>
      <c r="B34" s="40">
        <v>2.4710999999999999</v>
      </c>
      <c r="C34" s="40">
        <v>7.9100000000000004E-2</v>
      </c>
      <c r="D34" s="40">
        <v>32.664200000000001</v>
      </c>
      <c r="E34" s="40">
        <v>46.861199999999997</v>
      </c>
      <c r="F34" s="40">
        <v>2.2599999999999999E-2</v>
      </c>
      <c r="G34" s="40">
        <v>16.251899999999999</v>
      </c>
      <c r="H34" s="40">
        <v>1.3100000000000001E-2</v>
      </c>
      <c r="I34" s="40">
        <v>5.8900000000000001E-2</v>
      </c>
      <c r="J34" s="40">
        <v>0.52280000000000004</v>
      </c>
      <c r="K34" s="40">
        <v>1.23E-2</v>
      </c>
      <c r="L34" s="40">
        <v>98.957300000000004</v>
      </c>
      <c r="M34" s="41" t="s">
        <v>882</v>
      </c>
      <c r="N34" s="9">
        <f t="shared" si="0"/>
        <v>87.906216230686482</v>
      </c>
      <c r="P34" s="39" t="s">
        <v>700</v>
      </c>
      <c r="Q34" s="40">
        <v>0</v>
      </c>
      <c r="R34" s="40">
        <v>39.107500000000002</v>
      </c>
      <c r="S34" s="40">
        <v>4.82E-2</v>
      </c>
      <c r="T34" s="40">
        <v>36.664299999999997</v>
      </c>
      <c r="U34" s="40">
        <v>0</v>
      </c>
      <c r="V34" s="40">
        <v>0.1973</v>
      </c>
      <c r="W34" s="40">
        <v>0</v>
      </c>
      <c r="X34" s="40">
        <v>0.3614</v>
      </c>
      <c r="Y34" s="40">
        <v>22.6905</v>
      </c>
      <c r="Z34" s="40">
        <v>3.8899999999999997E-2</v>
      </c>
      <c r="AA34" s="40">
        <v>99.108099999999993</v>
      </c>
      <c r="AB34" s="41" t="s">
        <v>921</v>
      </c>
      <c r="AD34" s="9">
        <f t="shared" si="1"/>
        <v>75.444434417647514</v>
      </c>
      <c r="AF34" s="39" t="s">
        <v>769</v>
      </c>
      <c r="AG34" s="40">
        <v>4.0000000000000001E-3</v>
      </c>
      <c r="AH34" s="40">
        <v>21.360299999999999</v>
      </c>
      <c r="AI34" s="40">
        <v>0.70399999999999996</v>
      </c>
      <c r="AJ34" s="40">
        <v>52.292000000000002</v>
      </c>
      <c r="AK34" s="40">
        <v>0</v>
      </c>
      <c r="AL34" s="40">
        <v>1.5178</v>
      </c>
      <c r="AM34" s="40">
        <v>0.25969999999999999</v>
      </c>
      <c r="AN34" s="40">
        <v>0.90500000000000003</v>
      </c>
      <c r="AO34" s="40">
        <v>23.647200000000002</v>
      </c>
      <c r="AP34" s="40">
        <v>0</v>
      </c>
      <c r="AQ34" s="40">
        <v>100.6901</v>
      </c>
      <c r="AR34" s="41" t="s">
        <v>979</v>
      </c>
      <c r="AT34" s="38">
        <v>59.805370466036891</v>
      </c>
      <c r="AU34" s="38">
        <v>37.14080256097823</v>
      </c>
      <c r="AV34" s="38">
        <v>3.0538269729848904</v>
      </c>
      <c r="BM34" s="39" t="s">
        <v>850</v>
      </c>
      <c r="BN34" s="40"/>
      <c r="BO34" s="40">
        <v>1.3120000000000001</v>
      </c>
      <c r="BP34" s="40">
        <v>1.5128999999999999</v>
      </c>
      <c r="BQ34" s="40">
        <v>5.9400000000000001E-2</v>
      </c>
      <c r="BR34" s="40"/>
      <c r="BS34" s="40">
        <v>4.87E-2</v>
      </c>
      <c r="BT34" s="40">
        <v>3.8014999999999999</v>
      </c>
      <c r="BU34" s="40">
        <v>0.32740000000000002</v>
      </c>
      <c r="BV34" s="40">
        <v>85.596199999999996</v>
      </c>
      <c r="BW34" s="40">
        <v>0.29070000000000001</v>
      </c>
      <c r="BX34" s="40">
        <v>92.948800000000006</v>
      </c>
      <c r="BY34" s="39" t="s">
        <v>1030</v>
      </c>
    </row>
    <row r="35" spans="1:79" x14ac:dyDescent="0.2">
      <c r="A35" s="43" t="s">
        <v>453</v>
      </c>
      <c r="B35" s="44">
        <v>2.0467</v>
      </c>
      <c r="C35" s="44">
        <v>5.5199999999999999E-2</v>
      </c>
      <c r="D35" s="44">
        <v>33.255000000000003</v>
      </c>
      <c r="E35" s="44">
        <v>46.314399999999999</v>
      </c>
      <c r="F35" s="44">
        <v>6.0299999999999999E-2</v>
      </c>
      <c r="G35" s="44">
        <v>17.033799999999999</v>
      </c>
      <c r="H35" s="44">
        <v>1.3100000000000001E-2</v>
      </c>
      <c r="I35" s="44">
        <v>6.4000000000000003E-3</v>
      </c>
      <c r="J35" s="44">
        <v>0.53349999999999997</v>
      </c>
      <c r="K35" s="44">
        <v>6.6E-3</v>
      </c>
      <c r="L35" s="44">
        <v>99.325000000000003</v>
      </c>
      <c r="M35" s="45" t="s">
        <v>883</v>
      </c>
      <c r="N35" s="9">
        <f t="shared" si="0"/>
        <v>90.1943087746304</v>
      </c>
      <c r="P35" s="39" t="s">
        <v>701</v>
      </c>
      <c r="Q35" s="40">
        <v>1.55E-2</v>
      </c>
      <c r="R35" s="40">
        <v>39.0167</v>
      </c>
      <c r="S35" s="40">
        <v>2.8400000000000002E-2</v>
      </c>
      <c r="T35" s="40">
        <v>36.521700000000003</v>
      </c>
      <c r="U35" s="40">
        <v>3.3E-3</v>
      </c>
      <c r="V35" s="40">
        <v>0.23300000000000001</v>
      </c>
      <c r="W35" s="40">
        <v>1.0699999999999999E-2</v>
      </c>
      <c r="X35" s="40">
        <v>0.37819999999999998</v>
      </c>
      <c r="Y35" s="40">
        <v>22.620699999999999</v>
      </c>
      <c r="Z35" s="40">
        <v>8.0000000000000002E-3</v>
      </c>
      <c r="AA35" s="40">
        <v>98.836100000000002</v>
      </c>
      <c r="AB35" s="41" t="s">
        <v>921</v>
      </c>
      <c r="AD35" s="9">
        <f t="shared" si="1"/>
        <v>75.458444892583543</v>
      </c>
      <c r="AF35" s="39" t="s">
        <v>770</v>
      </c>
      <c r="AG35" s="40">
        <v>1.21E-2</v>
      </c>
      <c r="AH35" s="40">
        <v>20.8521</v>
      </c>
      <c r="AI35" s="40">
        <v>0.47270000000000001</v>
      </c>
      <c r="AJ35" s="40">
        <v>51.508800000000001</v>
      </c>
      <c r="AK35" s="40">
        <v>0</v>
      </c>
      <c r="AL35" s="40">
        <v>1.5441</v>
      </c>
      <c r="AM35" s="40">
        <v>0.17510000000000001</v>
      </c>
      <c r="AN35" s="40">
        <v>1.0339</v>
      </c>
      <c r="AO35" s="40">
        <v>22.9221</v>
      </c>
      <c r="AP35" s="40">
        <v>0</v>
      </c>
      <c r="AQ35" s="40">
        <v>98.520799999999994</v>
      </c>
      <c r="AR35" s="41" t="s">
        <v>979</v>
      </c>
      <c r="AT35" s="38">
        <v>59.884896879645112</v>
      </c>
      <c r="AU35" s="38">
        <v>36.928411992730396</v>
      </c>
      <c r="AV35" s="38">
        <v>3.1866911276244969</v>
      </c>
      <c r="BM35" s="39" t="s">
        <v>844</v>
      </c>
      <c r="BN35" s="40"/>
      <c r="BO35" s="40">
        <v>0.92210000000000003</v>
      </c>
      <c r="BP35" s="40">
        <v>1.7906</v>
      </c>
      <c r="BQ35" s="40">
        <v>0.2079</v>
      </c>
      <c r="BR35" s="40"/>
      <c r="BS35" s="40">
        <v>0.19009999999999999</v>
      </c>
      <c r="BT35" s="40">
        <v>15.0115</v>
      </c>
      <c r="BU35" s="40">
        <v>0.59940000000000004</v>
      </c>
      <c r="BV35" s="40">
        <v>73.459299999999999</v>
      </c>
      <c r="BW35" s="40">
        <v>2.6787000000000001</v>
      </c>
      <c r="BX35" s="40">
        <v>94.8596</v>
      </c>
      <c r="BY35" s="39" t="s">
        <v>1062</v>
      </c>
      <c r="BZ35" t="s">
        <v>859</v>
      </c>
    </row>
    <row r="36" spans="1:79" x14ac:dyDescent="0.2">
      <c r="A36" s="39" t="s">
        <v>454</v>
      </c>
      <c r="B36" s="40">
        <v>2.1983000000000001</v>
      </c>
      <c r="C36" s="40">
        <v>5.1299999999999998E-2</v>
      </c>
      <c r="D36" s="40">
        <v>33.006799999999998</v>
      </c>
      <c r="E36" s="40">
        <v>47.025599999999997</v>
      </c>
      <c r="F36" s="40">
        <v>1.0999999999999999E-2</v>
      </c>
      <c r="G36" s="40">
        <v>16.612200000000001</v>
      </c>
      <c r="H36" s="40">
        <v>2.98E-2</v>
      </c>
      <c r="I36" s="40">
        <v>0</v>
      </c>
      <c r="J36" s="40">
        <v>0.41449999999999998</v>
      </c>
      <c r="K36" s="40">
        <v>2.5999999999999999E-2</v>
      </c>
      <c r="L36" s="40">
        <v>99.375600000000006</v>
      </c>
      <c r="M36" s="41" t="s">
        <v>884</v>
      </c>
      <c r="N36" s="9">
        <f t="shared" si="0"/>
        <v>89.306952155859662</v>
      </c>
      <c r="P36" s="39" t="s">
        <v>702</v>
      </c>
      <c r="Q36" s="40">
        <v>2.3300000000000001E-2</v>
      </c>
      <c r="R36" s="40">
        <v>38.687800000000003</v>
      </c>
      <c r="S36" s="40">
        <v>8.9999999999999998E-4</v>
      </c>
      <c r="T36" s="40">
        <v>36.615200000000002</v>
      </c>
      <c r="U36" s="40">
        <v>1.1000000000000001E-3</v>
      </c>
      <c r="V36" s="40">
        <v>0.20200000000000001</v>
      </c>
      <c r="W36" s="40">
        <v>3.0099999999999998E-2</v>
      </c>
      <c r="X36" s="40">
        <v>0.43130000000000002</v>
      </c>
      <c r="Y36" s="40">
        <v>22.495999999999999</v>
      </c>
      <c r="Z36" s="40">
        <v>3.5400000000000001E-2</v>
      </c>
      <c r="AA36" s="40">
        <v>98.523099999999999</v>
      </c>
      <c r="AB36" s="41" t="s">
        <v>921</v>
      </c>
      <c r="AD36" s="9">
        <f t="shared" ref="AD36:AD67" si="2">100*(R36/40.3)/((R36/40.3)+(Y36/71.84))</f>
        <v>75.404004606120154</v>
      </c>
      <c r="AF36" s="39" t="s">
        <v>771</v>
      </c>
      <c r="AG36" s="40">
        <v>4.3999999999999997E-2</v>
      </c>
      <c r="AH36" s="40">
        <v>22.6035</v>
      </c>
      <c r="AI36" s="40">
        <v>0.5554</v>
      </c>
      <c r="AJ36" s="40">
        <v>52.494300000000003</v>
      </c>
      <c r="AK36" s="40">
        <v>1.54E-2</v>
      </c>
      <c r="AL36" s="40">
        <v>1.5626</v>
      </c>
      <c r="AM36" s="40">
        <v>0.21440000000000001</v>
      </c>
      <c r="AN36" s="40">
        <v>0.91490000000000005</v>
      </c>
      <c r="AO36" s="40">
        <v>22.782599999999999</v>
      </c>
      <c r="AP36" s="40">
        <v>0</v>
      </c>
      <c r="AQ36" s="40">
        <v>101.1871</v>
      </c>
      <c r="AR36" s="41" t="s">
        <v>979</v>
      </c>
      <c r="AT36" s="38">
        <v>61.91596740110257</v>
      </c>
      <c r="AU36" s="38">
        <v>35.00813528997007</v>
      </c>
      <c r="AV36" s="38">
        <v>3.07589730892736</v>
      </c>
      <c r="BM36" s="39" t="s">
        <v>845</v>
      </c>
      <c r="BN36" s="40"/>
      <c r="BO36" s="40">
        <v>0.92210000000000003</v>
      </c>
      <c r="BP36" s="40">
        <v>1.9354</v>
      </c>
      <c r="BQ36" s="40">
        <v>0.16020000000000001</v>
      </c>
      <c r="BR36" s="40"/>
      <c r="BS36" s="40">
        <v>0.20349999999999999</v>
      </c>
      <c r="BT36" s="40">
        <v>12.4651</v>
      </c>
      <c r="BU36" s="40">
        <v>0.58320000000000005</v>
      </c>
      <c r="BV36" s="40">
        <v>70.786199999999994</v>
      </c>
      <c r="BW36" s="40">
        <v>6.4198000000000004</v>
      </c>
      <c r="BX36" s="40">
        <v>93.475499999999997</v>
      </c>
      <c r="BY36" s="39" t="s">
        <v>1063</v>
      </c>
      <c r="BZ36" t="s">
        <v>859</v>
      </c>
    </row>
    <row r="37" spans="1:79" x14ac:dyDescent="0.2">
      <c r="A37" s="39" t="s">
        <v>455</v>
      </c>
      <c r="B37" s="40">
        <v>2.2595000000000001</v>
      </c>
      <c r="C37" s="40">
        <v>7.8399999999999997E-2</v>
      </c>
      <c r="D37" s="40">
        <v>32.490200000000002</v>
      </c>
      <c r="E37" s="40">
        <v>47.162300000000002</v>
      </c>
      <c r="F37" s="40">
        <v>1.8700000000000001E-2</v>
      </c>
      <c r="G37" s="40">
        <v>16.249700000000001</v>
      </c>
      <c r="H37" s="40">
        <v>1.44E-2</v>
      </c>
      <c r="I37" s="40">
        <v>0</v>
      </c>
      <c r="J37" s="40">
        <v>0.49980000000000002</v>
      </c>
      <c r="K37" s="40">
        <v>0</v>
      </c>
      <c r="L37" s="40">
        <v>98.772900000000007</v>
      </c>
      <c r="M37" s="41" t="s">
        <v>885</v>
      </c>
      <c r="N37" s="9">
        <f t="shared" si="0"/>
        <v>88.824745940749921</v>
      </c>
      <c r="P37" s="39" t="s">
        <v>703</v>
      </c>
      <c r="Q37" s="40">
        <v>1.3599999999999999E-2</v>
      </c>
      <c r="R37" s="40">
        <v>39.0822</v>
      </c>
      <c r="S37" s="40">
        <v>8.9999999999999998E-4</v>
      </c>
      <c r="T37" s="40">
        <v>36.756100000000004</v>
      </c>
      <c r="U37" s="40">
        <v>2.2000000000000001E-3</v>
      </c>
      <c r="V37" s="40">
        <v>0.2472</v>
      </c>
      <c r="W37" s="40">
        <v>0</v>
      </c>
      <c r="X37" s="40">
        <v>0.38129999999999997</v>
      </c>
      <c r="Y37" s="40">
        <v>22.619499999999999</v>
      </c>
      <c r="Z37" s="40">
        <v>3.4500000000000003E-2</v>
      </c>
      <c r="AA37" s="40">
        <v>99.1374</v>
      </c>
      <c r="AB37" s="41" t="s">
        <v>921</v>
      </c>
      <c r="AD37" s="9">
        <f t="shared" si="2"/>
        <v>75.490475692941203</v>
      </c>
      <c r="AF37" s="39" t="s">
        <v>772</v>
      </c>
      <c r="AG37" s="40">
        <v>3.6200000000000003E-2</v>
      </c>
      <c r="AH37" s="40">
        <v>21.7273</v>
      </c>
      <c r="AI37" s="40">
        <v>0.56910000000000005</v>
      </c>
      <c r="AJ37" s="40">
        <v>52.144799999999996</v>
      </c>
      <c r="AK37" s="40">
        <v>0</v>
      </c>
      <c r="AL37" s="40">
        <v>1.5616000000000001</v>
      </c>
      <c r="AM37" s="40">
        <v>0.22289999999999999</v>
      </c>
      <c r="AN37" s="40">
        <v>1.0416000000000001</v>
      </c>
      <c r="AO37" s="40">
        <v>23.109400000000001</v>
      </c>
      <c r="AP37" s="40">
        <v>0</v>
      </c>
      <c r="AQ37" s="40">
        <v>100.413</v>
      </c>
      <c r="AR37" s="41" t="s">
        <v>979</v>
      </c>
      <c r="AT37" s="38">
        <v>60.668507637729405</v>
      </c>
      <c r="AU37" s="38">
        <v>36.198030648759556</v>
      </c>
      <c r="AV37" s="38">
        <v>3.1334617135110272</v>
      </c>
      <c r="BM37" s="39" t="s">
        <v>851</v>
      </c>
      <c r="BN37" s="40"/>
      <c r="BO37" s="40">
        <v>0.87909999999999999</v>
      </c>
      <c r="BP37" s="40">
        <v>1.9646999999999999</v>
      </c>
      <c r="BQ37" s="40">
        <v>0.12520000000000001</v>
      </c>
      <c r="BR37" s="40"/>
      <c r="BS37" s="40">
        <v>0.216</v>
      </c>
      <c r="BT37" s="40">
        <v>12.701700000000001</v>
      </c>
      <c r="BU37" s="40">
        <v>0.5494</v>
      </c>
      <c r="BV37" s="40">
        <v>69.902799999999999</v>
      </c>
      <c r="BW37" s="40">
        <v>8.0533000000000001</v>
      </c>
      <c r="BX37" s="40">
        <v>94.392200000000003</v>
      </c>
      <c r="BY37" s="39" t="s">
        <v>1064</v>
      </c>
      <c r="BZ37" t="s">
        <v>859</v>
      </c>
    </row>
    <row r="38" spans="1:79" x14ac:dyDescent="0.2">
      <c r="A38" s="39" t="s">
        <v>456</v>
      </c>
      <c r="B38" s="40">
        <v>3.1884999999999999</v>
      </c>
      <c r="C38" s="40">
        <v>0.1042</v>
      </c>
      <c r="D38" s="40">
        <v>31.535699999999999</v>
      </c>
      <c r="E38" s="40">
        <v>49.1096</v>
      </c>
      <c r="F38" s="40">
        <v>5.5199999999999999E-2</v>
      </c>
      <c r="G38" s="40">
        <v>14.738200000000001</v>
      </c>
      <c r="H38" s="40">
        <v>6.1000000000000004E-3</v>
      </c>
      <c r="I38" s="40">
        <v>0</v>
      </c>
      <c r="J38" s="40">
        <v>0.51680000000000004</v>
      </c>
      <c r="K38" s="40">
        <v>1.3299999999999999E-2</v>
      </c>
      <c r="L38" s="40">
        <v>99.267600000000002</v>
      </c>
      <c r="M38" s="41" t="s">
        <v>886</v>
      </c>
      <c r="N38" s="9">
        <f t="shared" si="0"/>
        <v>83.629627204268232</v>
      </c>
      <c r="P38" s="39" t="s">
        <v>704</v>
      </c>
      <c r="Q38" s="40">
        <v>0</v>
      </c>
      <c r="R38" s="40">
        <v>38.759599999999999</v>
      </c>
      <c r="S38" s="40">
        <v>0</v>
      </c>
      <c r="T38" s="40">
        <v>36.818399999999997</v>
      </c>
      <c r="U38" s="40">
        <v>0</v>
      </c>
      <c r="V38" s="40">
        <v>0.23649999999999999</v>
      </c>
      <c r="W38" s="40">
        <v>7.7999999999999996E-3</v>
      </c>
      <c r="X38" s="40">
        <v>0.32190000000000002</v>
      </c>
      <c r="Y38" s="40">
        <v>22.6495</v>
      </c>
      <c r="Z38" s="40">
        <v>0</v>
      </c>
      <c r="AA38" s="40">
        <v>98.793700000000001</v>
      </c>
      <c r="AB38" s="41" t="s">
        <v>921</v>
      </c>
      <c r="AD38" s="9">
        <f t="shared" si="2"/>
        <v>75.31215723019811</v>
      </c>
      <c r="AF38" s="39" t="s">
        <v>737</v>
      </c>
      <c r="AG38" s="40">
        <v>6.5799999999999997E-2</v>
      </c>
      <c r="AH38" s="40">
        <v>21.895199999999999</v>
      </c>
      <c r="AI38" s="40">
        <v>0.70009999999999994</v>
      </c>
      <c r="AJ38" s="40">
        <v>52.697899999999997</v>
      </c>
      <c r="AK38" s="40">
        <v>0</v>
      </c>
      <c r="AL38" s="40">
        <v>1.5819000000000001</v>
      </c>
      <c r="AM38" s="40">
        <v>0.2495</v>
      </c>
      <c r="AN38" s="40">
        <v>0.94510000000000005</v>
      </c>
      <c r="AO38" s="40">
        <v>22.686299999999999</v>
      </c>
      <c r="AP38" s="40">
        <v>2.6599999999999999E-2</v>
      </c>
      <c r="AQ38" s="40">
        <v>100.8485</v>
      </c>
      <c r="AR38" s="41" t="s">
        <v>982</v>
      </c>
      <c r="AT38" s="38">
        <v>61.231122770854654</v>
      </c>
      <c r="AU38" s="38">
        <v>35.589812478407801</v>
      </c>
      <c r="AV38" s="38">
        <v>3.179064750737552</v>
      </c>
    </row>
    <row r="39" spans="1:79" x14ac:dyDescent="0.2">
      <c r="A39" s="39" t="s">
        <v>457</v>
      </c>
      <c r="B39" s="40">
        <v>2.6147999999999998</v>
      </c>
      <c r="C39" s="40">
        <v>8.0199999999999994E-2</v>
      </c>
      <c r="D39" s="40">
        <v>32.919499999999999</v>
      </c>
      <c r="E39" s="40">
        <v>47.805199999999999</v>
      </c>
      <c r="F39" s="40">
        <v>6.8000000000000005E-2</v>
      </c>
      <c r="G39" s="40">
        <v>15.856299999999999</v>
      </c>
      <c r="H39" s="40">
        <v>0</v>
      </c>
      <c r="I39" s="40">
        <v>3.1099999999999999E-2</v>
      </c>
      <c r="J39" s="40">
        <v>0.37959999999999999</v>
      </c>
      <c r="K39" s="40">
        <v>7.7000000000000002E-3</v>
      </c>
      <c r="L39" s="40">
        <v>99.7624</v>
      </c>
      <c r="M39" s="41" t="s">
        <v>887</v>
      </c>
      <c r="N39" s="9">
        <f t="shared" si="0"/>
        <v>87.01642497414791</v>
      </c>
      <c r="P39" s="39" t="s">
        <v>705</v>
      </c>
      <c r="Q39" s="40">
        <v>2.7099999999999999E-2</v>
      </c>
      <c r="R39" s="40">
        <v>39.040500000000002</v>
      </c>
      <c r="S39" s="40">
        <v>6.54E-2</v>
      </c>
      <c r="T39" s="40">
        <v>36.641800000000003</v>
      </c>
      <c r="U39" s="40">
        <v>0</v>
      </c>
      <c r="V39" s="40">
        <v>0.24740000000000001</v>
      </c>
      <c r="W39" s="40">
        <v>1.6500000000000001E-2</v>
      </c>
      <c r="X39" s="40">
        <v>0.32340000000000002</v>
      </c>
      <c r="Y39" s="40">
        <v>22.548200000000001</v>
      </c>
      <c r="Z39" s="40">
        <v>1.3299999999999999E-2</v>
      </c>
      <c r="AA39" s="40">
        <v>98.923500000000004</v>
      </c>
      <c r="AB39" s="41" t="s">
        <v>921</v>
      </c>
      <c r="AD39" s="9">
        <f t="shared" si="2"/>
        <v>75.529117147905964</v>
      </c>
      <c r="AF39" s="39" t="s">
        <v>738</v>
      </c>
      <c r="AG39" s="40">
        <v>6.4100000000000004E-2</v>
      </c>
      <c r="AH39" s="40">
        <v>21.819299999999998</v>
      </c>
      <c r="AI39" s="40">
        <v>0.66790000000000005</v>
      </c>
      <c r="AJ39" s="40">
        <v>52.698999999999998</v>
      </c>
      <c r="AK39" s="40">
        <v>0</v>
      </c>
      <c r="AL39" s="40">
        <v>1.5651999999999999</v>
      </c>
      <c r="AM39" s="40">
        <v>0.1973</v>
      </c>
      <c r="AN39" s="40">
        <v>0.90700000000000003</v>
      </c>
      <c r="AO39" s="40">
        <v>23.070599999999999</v>
      </c>
      <c r="AP39" s="40">
        <v>1.24E-2</v>
      </c>
      <c r="AQ39" s="40">
        <v>101.0029</v>
      </c>
      <c r="AR39" s="41" t="s">
        <v>983</v>
      </c>
      <c r="AT39" s="38">
        <v>60.801763983542067</v>
      </c>
      <c r="AU39" s="38">
        <v>36.063923867505288</v>
      </c>
      <c r="AV39" s="38">
        <v>3.1343121489526489</v>
      </c>
      <c r="BN39" s="61" t="s">
        <v>1262</v>
      </c>
    </row>
    <row r="40" spans="1:79" x14ac:dyDescent="0.2">
      <c r="A40" s="39" t="s">
        <v>458</v>
      </c>
      <c r="B40" s="40">
        <v>2.5226999999999999</v>
      </c>
      <c r="C40" s="40">
        <v>7.6499999999999999E-2</v>
      </c>
      <c r="D40" s="40">
        <v>33.1586</v>
      </c>
      <c r="E40" s="40">
        <v>47.646299999999997</v>
      </c>
      <c r="F40" s="40">
        <v>6.1499999999999999E-2</v>
      </c>
      <c r="G40" s="40">
        <v>15.8941</v>
      </c>
      <c r="H40" s="40">
        <v>3.5999999999999997E-2</v>
      </c>
      <c r="I40" s="40">
        <v>0</v>
      </c>
      <c r="J40" s="40">
        <v>0.34489999999999998</v>
      </c>
      <c r="K40" s="40">
        <v>0</v>
      </c>
      <c r="L40" s="40">
        <v>99.740600000000001</v>
      </c>
      <c r="M40" s="41" t="s">
        <v>888</v>
      </c>
      <c r="N40" s="9">
        <f t="shared" si="0"/>
        <v>87.442361494965112</v>
      </c>
      <c r="P40" s="39" t="s">
        <v>706</v>
      </c>
      <c r="Q40" s="40">
        <v>0</v>
      </c>
      <c r="R40" s="40">
        <v>38.591700000000003</v>
      </c>
      <c r="S40" s="40">
        <v>1.6999999999999999E-3</v>
      </c>
      <c r="T40" s="40">
        <v>37.040199999999999</v>
      </c>
      <c r="U40" s="40">
        <v>7.7000000000000002E-3</v>
      </c>
      <c r="V40" s="40">
        <v>0.2056</v>
      </c>
      <c r="W40" s="40">
        <v>0</v>
      </c>
      <c r="X40" s="40">
        <v>0.3085</v>
      </c>
      <c r="Y40" s="40">
        <v>22.853000000000002</v>
      </c>
      <c r="Z40" s="40">
        <v>1.95E-2</v>
      </c>
      <c r="AA40" s="40">
        <v>99.028000000000006</v>
      </c>
      <c r="AB40" s="41" t="s">
        <v>921</v>
      </c>
      <c r="AD40" s="9">
        <f t="shared" si="2"/>
        <v>75.064304019793425</v>
      </c>
      <c r="AF40" s="39" t="s">
        <v>739</v>
      </c>
      <c r="AG40" s="40">
        <v>0.36630000000000001</v>
      </c>
      <c r="AH40" s="40">
        <v>14.611599999999999</v>
      </c>
      <c r="AI40" s="40">
        <v>1.4007000000000001</v>
      </c>
      <c r="AJ40" s="40">
        <v>51.949100000000001</v>
      </c>
      <c r="AK40" s="40">
        <v>1.18E-2</v>
      </c>
      <c r="AL40" s="40">
        <v>19.5519</v>
      </c>
      <c r="AM40" s="40">
        <v>0.42530000000000001</v>
      </c>
      <c r="AN40" s="40">
        <v>0.63319999999999999</v>
      </c>
      <c r="AO40" s="40">
        <v>11.210900000000001</v>
      </c>
      <c r="AP40" s="40">
        <v>0</v>
      </c>
      <c r="AQ40" s="40">
        <v>100.1609</v>
      </c>
      <c r="AR40" s="41" t="s">
        <v>984</v>
      </c>
      <c r="AT40" s="38">
        <v>41.806102071530447</v>
      </c>
      <c r="AU40" s="38">
        <v>17.993726006286764</v>
      </c>
      <c r="AV40" s="38">
        <v>40.20017192218279</v>
      </c>
      <c r="BM40" s="49" t="s">
        <v>667</v>
      </c>
      <c r="BN40" s="156" t="s">
        <v>257</v>
      </c>
      <c r="BO40" s="156" t="s">
        <v>259</v>
      </c>
      <c r="BP40" s="156" t="s">
        <v>262</v>
      </c>
      <c r="BQ40" s="156" t="s">
        <v>264</v>
      </c>
      <c r="BR40" s="156" t="s">
        <v>256</v>
      </c>
      <c r="BS40" s="156" t="s">
        <v>258</v>
      </c>
      <c r="BT40" s="156" t="s">
        <v>263</v>
      </c>
      <c r="BU40" s="156" t="s">
        <v>260</v>
      </c>
      <c r="BV40" s="156" t="s">
        <v>668</v>
      </c>
      <c r="BW40" s="156" t="s">
        <v>418</v>
      </c>
      <c r="BX40" s="156" t="s">
        <v>419</v>
      </c>
      <c r="BY40" s="156" t="s">
        <v>253</v>
      </c>
      <c r="BZ40" s="156" t="s">
        <v>854</v>
      </c>
      <c r="CA40" s="156" t="s">
        <v>409</v>
      </c>
    </row>
    <row r="41" spans="1:79" x14ac:dyDescent="0.2">
      <c r="A41" s="46" t="s">
        <v>459</v>
      </c>
      <c r="B41" s="47">
        <v>2.7317999999999998</v>
      </c>
      <c r="C41" s="47">
        <v>5.91E-2</v>
      </c>
      <c r="D41" s="47">
        <v>32.7836</v>
      </c>
      <c r="E41" s="47">
        <v>48.382800000000003</v>
      </c>
      <c r="F41" s="47">
        <v>5.7299999999999997E-2</v>
      </c>
      <c r="G41" s="47">
        <v>15.7722</v>
      </c>
      <c r="H41" s="47">
        <v>0</v>
      </c>
      <c r="I41" s="47">
        <v>2.98E-2</v>
      </c>
      <c r="J41" s="47">
        <v>0.36890000000000001</v>
      </c>
      <c r="K41" s="47">
        <v>3.5999999999999997E-2</v>
      </c>
      <c r="L41" s="47">
        <v>100.22150000000001</v>
      </c>
      <c r="M41" s="48" t="s">
        <v>889</v>
      </c>
      <c r="N41" s="9">
        <f t="shared" si="0"/>
        <v>86.451651689575598</v>
      </c>
      <c r="P41" s="39" t="s">
        <v>707</v>
      </c>
      <c r="Q41" s="40">
        <v>4.2200000000000001E-2</v>
      </c>
      <c r="R41" s="40">
        <v>39.271500000000003</v>
      </c>
      <c r="S41" s="40">
        <v>1.95E-2</v>
      </c>
      <c r="T41" s="40">
        <v>37.2425</v>
      </c>
      <c r="U41" s="40">
        <v>7.3000000000000001E-3</v>
      </c>
      <c r="V41" s="40">
        <v>0.23960000000000001</v>
      </c>
      <c r="W41" s="40">
        <v>3.95E-2</v>
      </c>
      <c r="X41" s="40">
        <v>0.35930000000000001</v>
      </c>
      <c r="Y41" s="40">
        <v>22.686399999999999</v>
      </c>
      <c r="Z41" s="40">
        <v>4.02E-2</v>
      </c>
      <c r="AA41" s="40">
        <v>99.947999999999993</v>
      </c>
      <c r="AB41" s="41" t="s">
        <v>922</v>
      </c>
      <c r="AD41" s="9">
        <f t="shared" si="2"/>
        <v>75.525219138588469</v>
      </c>
      <c r="AF41" s="39" t="s">
        <v>740</v>
      </c>
      <c r="AG41" s="40">
        <v>0.2928</v>
      </c>
      <c r="AH41" s="40">
        <v>14.7476</v>
      </c>
      <c r="AI41" s="40">
        <v>1.3179000000000001</v>
      </c>
      <c r="AJ41" s="40">
        <v>51.919800000000002</v>
      </c>
      <c r="AK41" s="40">
        <v>0</v>
      </c>
      <c r="AL41" s="40">
        <v>19.225899999999999</v>
      </c>
      <c r="AM41" s="40">
        <v>0.43009999999999998</v>
      </c>
      <c r="AN41" s="40">
        <v>0.61799999999999999</v>
      </c>
      <c r="AO41" s="40">
        <v>11.988200000000001</v>
      </c>
      <c r="AP41" s="40">
        <v>0</v>
      </c>
      <c r="AQ41" s="40">
        <v>100.54040000000001</v>
      </c>
      <c r="AR41" s="41" t="s">
        <v>985</v>
      </c>
      <c r="AT41" s="38">
        <v>41.791339889762035</v>
      </c>
      <c r="AU41" s="38">
        <v>19.057136642811848</v>
      </c>
      <c r="AV41" s="38">
        <v>39.151523467426117</v>
      </c>
      <c r="BM41" s="39" t="s">
        <v>836</v>
      </c>
      <c r="BN41" s="8"/>
      <c r="BO41" s="8">
        <v>1.4673</v>
      </c>
      <c r="BP41" s="8">
        <v>1.6564000000000001</v>
      </c>
      <c r="BQ41" s="8">
        <v>0.2019</v>
      </c>
      <c r="BR41" s="8"/>
      <c r="BS41" s="8">
        <v>2.9899999999999999E-2</v>
      </c>
      <c r="BT41" s="8">
        <v>19.546800000000001</v>
      </c>
      <c r="BU41" s="8">
        <v>0.66890000000000005</v>
      </c>
      <c r="BV41" s="8">
        <v>3.6999999999999998E-2</v>
      </c>
      <c r="BW41" s="8">
        <v>28.473079807499499</v>
      </c>
      <c r="BX41" s="8">
        <v>46.24227157739805</v>
      </c>
      <c r="BY41" s="8">
        <v>98.323551384897542</v>
      </c>
      <c r="BZ41" s="8">
        <v>70.086500000000001</v>
      </c>
      <c r="CA41" s="60" t="s">
        <v>943</v>
      </c>
    </row>
    <row r="42" spans="1:79" x14ac:dyDescent="0.2">
      <c r="A42" s="39" t="s">
        <v>460</v>
      </c>
      <c r="B42" s="40">
        <v>4.6478999999999999</v>
      </c>
      <c r="C42" s="40">
        <v>0.1363</v>
      </c>
      <c r="D42" s="40">
        <v>29.157599999999999</v>
      </c>
      <c r="E42" s="40">
        <v>52.040900000000001</v>
      </c>
      <c r="F42" s="40">
        <v>0.17169999999999999</v>
      </c>
      <c r="G42" s="40">
        <v>12.421900000000001</v>
      </c>
      <c r="H42" s="40">
        <v>6.0100000000000001E-2</v>
      </c>
      <c r="I42" s="40">
        <v>2.1899999999999999E-2</v>
      </c>
      <c r="J42" s="40">
        <v>0.54490000000000005</v>
      </c>
      <c r="K42" s="40">
        <v>3.3700000000000001E-2</v>
      </c>
      <c r="L42" s="40">
        <v>99.236800000000002</v>
      </c>
      <c r="M42" s="41" t="s">
        <v>923</v>
      </c>
      <c r="N42" s="9">
        <f t="shared" si="0"/>
        <v>74.707603342720063</v>
      </c>
      <c r="P42" s="39" t="s">
        <v>708</v>
      </c>
      <c r="Q42" s="40">
        <v>2.29E-2</v>
      </c>
      <c r="R42" s="40">
        <v>38.7241</v>
      </c>
      <c r="S42" s="40">
        <v>1.0999999999999999E-2</v>
      </c>
      <c r="T42" s="40">
        <v>37.217199999999998</v>
      </c>
      <c r="U42" s="40">
        <v>0</v>
      </c>
      <c r="V42" s="40">
        <v>0.2382</v>
      </c>
      <c r="W42" s="40">
        <v>7.6E-3</v>
      </c>
      <c r="X42" s="40">
        <v>0.41349999999999998</v>
      </c>
      <c r="Y42" s="40">
        <v>22.606300000000001</v>
      </c>
      <c r="Z42" s="40">
        <v>2.87E-2</v>
      </c>
      <c r="AA42" s="40">
        <v>99.269499999999994</v>
      </c>
      <c r="AB42" s="41" t="s">
        <v>924</v>
      </c>
      <c r="AD42" s="9">
        <f t="shared" si="2"/>
        <v>75.33061215791092</v>
      </c>
      <c r="AF42" s="39" t="s">
        <v>741</v>
      </c>
      <c r="AG42" s="40">
        <v>0.38829999999999998</v>
      </c>
      <c r="AH42" s="40">
        <v>14.4918</v>
      </c>
      <c r="AI42" s="40">
        <v>1.4876</v>
      </c>
      <c r="AJ42" s="40">
        <v>51.283799999999999</v>
      </c>
      <c r="AK42" s="40">
        <v>0</v>
      </c>
      <c r="AL42" s="40">
        <v>18.997599999999998</v>
      </c>
      <c r="AM42" s="40">
        <v>0.51500000000000001</v>
      </c>
      <c r="AN42" s="40">
        <v>0.60399999999999998</v>
      </c>
      <c r="AO42" s="40">
        <v>12.143599999999999</v>
      </c>
      <c r="AP42" s="40">
        <v>3.8999999999999998E-3</v>
      </c>
      <c r="AQ42" s="40">
        <v>99.915599999999998</v>
      </c>
      <c r="AR42" s="41" t="s">
        <v>986</v>
      </c>
      <c r="AT42" s="38">
        <v>41.457301750360145</v>
      </c>
      <c r="AU42" s="38">
        <v>19.487892569642987</v>
      </c>
      <c r="AV42" s="38">
        <v>39.054805679996861</v>
      </c>
      <c r="BM42" s="39" t="s">
        <v>793</v>
      </c>
      <c r="BN42" s="8"/>
      <c r="BO42" s="8">
        <v>2.2987000000000002</v>
      </c>
      <c r="BP42" s="8">
        <v>0.14599999999999999</v>
      </c>
      <c r="BQ42" s="8">
        <v>1.7399999999999999E-2</v>
      </c>
      <c r="BR42" s="8"/>
      <c r="BS42" s="8">
        <v>1.06E-2</v>
      </c>
      <c r="BT42" s="8">
        <v>47.861600000000003</v>
      </c>
      <c r="BU42" s="8">
        <v>0.83330000000000004</v>
      </c>
      <c r="BV42" s="8">
        <v>0</v>
      </c>
      <c r="BW42" s="8">
        <v>42.533168783325245</v>
      </c>
      <c r="BX42" s="8">
        <v>4.7667865503664366</v>
      </c>
      <c r="BY42" s="1">
        <v>98.467555333691692</v>
      </c>
      <c r="BZ42" s="1">
        <v>46.822800000000001</v>
      </c>
      <c r="CA42" s="60" t="s">
        <v>944</v>
      </c>
    </row>
    <row r="43" spans="1:79" x14ac:dyDescent="0.2">
      <c r="A43" s="39" t="s">
        <v>461</v>
      </c>
      <c r="B43" s="40">
        <v>4.6715999999999998</v>
      </c>
      <c r="C43" s="40">
        <v>0.1399</v>
      </c>
      <c r="D43" s="40">
        <v>29.3825</v>
      </c>
      <c r="E43" s="40">
        <v>52.5319</v>
      </c>
      <c r="F43" s="40">
        <v>0.1789</v>
      </c>
      <c r="G43" s="40">
        <v>12.3392</v>
      </c>
      <c r="H43" s="40">
        <v>7.7399999999999997E-2</v>
      </c>
      <c r="I43" s="40">
        <v>4.1399999999999999E-2</v>
      </c>
      <c r="J43" s="40">
        <v>0.6139</v>
      </c>
      <c r="K43" s="40">
        <v>1.09E-2</v>
      </c>
      <c r="L43" s="40">
        <v>99.987700000000004</v>
      </c>
      <c r="M43" s="41" t="s">
        <v>923</v>
      </c>
      <c r="N43" s="9">
        <f t="shared" si="0"/>
        <v>74.484635531858345</v>
      </c>
      <c r="P43" s="39" t="s">
        <v>656</v>
      </c>
      <c r="Q43" s="40">
        <v>0</v>
      </c>
      <c r="R43" s="40">
        <v>38.908099999999997</v>
      </c>
      <c r="S43" s="40">
        <v>7.6E-3</v>
      </c>
      <c r="T43" s="40">
        <v>36.761400000000002</v>
      </c>
      <c r="U43" s="40">
        <v>1.5100000000000001E-2</v>
      </c>
      <c r="V43" s="40">
        <v>0.2379</v>
      </c>
      <c r="W43" s="40">
        <v>1.24E-2</v>
      </c>
      <c r="X43" s="40">
        <v>0.3881</v>
      </c>
      <c r="Y43" s="40">
        <v>23.379000000000001</v>
      </c>
      <c r="Z43" s="40">
        <v>4.4200000000000003E-2</v>
      </c>
      <c r="AA43" s="40">
        <v>99.753799999999998</v>
      </c>
      <c r="AB43" s="41" t="s">
        <v>925</v>
      </c>
      <c r="AD43" s="9">
        <f t="shared" si="2"/>
        <v>74.790203283229985</v>
      </c>
      <c r="AF43" s="46" t="s">
        <v>742</v>
      </c>
      <c r="AG43" s="47">
        <v>8.3699999999999997E-2</v>
      </c>
      <c r="AH43" s="47">
        <v>16.533300000000001</v>
      </c>
      <c r="AI43" s="47">
        <v>0.21970000000000001</v>
      </c>
      <c r="AJ43" s="47">
        <v>51.432099999999998</v>
      </c>
      <c r="AK43" s="47">
        <v>1.95E-2</v>
      </c>
      <c r="AL43" s="47">
        <v>3.6627999999999998</v>
      </c>
      <c r="AM43" s="47">
        <v>0.2979</v>
      </c>
      <c r="AN43" s="47">
        <v>1.3560000000000001</v>
      </c>
      <c r="AO43" s="47">
        <v>26.794</v>
      </c>
      <c r="AP43" s="47">
        <v>0</v>
      </c>
      <c r="AQ43" s="47">
        <v>100.399</v>
      </c>
      <c r="AR43" s="48" t="s">
        <v>987</v>
      </c>
      <c r="AT43" s="38">
        <v>48.348571948932161</v>
      </c>
      <c r="AU43" s="38">
        <v>43.954200041325983</v>
      </c>
      <c r="AV43" s="38">
        <v>7.6972280097418491</v>
      </c>
      <c r="BM43" s="39" t="s">
        <v>837</v>
      </c>
      <c r="BN43" s="8"/>
      <c r="BO43" s="8">
        <v>0.67</v>
      </c>
      <c r="BP43" s="8">
        <v>1.0396000000000001</v>
      </c>
      <c r="BQ43" s="8">
        <v>0.16889999999999999</v>
      </c>
      <c r="BR43" s="8"/>
      <c r="BS43" s="8">
        <v>4.8599999999999997E-2</v>
      </c>
      <c r="BT43" s="8">
        <v>11.818300000000001</v>
      </c>
      <c r="BU43" s="8">
        <v>0.38429999999999997</v>
      </c>
      <c r="BV43" s="8">
        <v>7.5800000000000006E-2</v>
      </c>
      <c r="BW43" s="8">
        <v>19.678513278319592</v>
      </c>
      <c r="BX43" s="8">
        <v>65.40591923733794</v>
      </c>
      <c r="BY43" s="1">
        <v>99.28993251565754</v>
      </c>
      <c r="BZ43" s="1">
        <v>78.537300000000002</v>
      </c>
      <c r="CA43" s="60" t="s">
        <v>945</v>
      </c>
    </row>
    <row r="44" spans="1:79" x14ac:dyDescent="0.2">
      <c r="A44" s="39" t="s">
        <v>462</v>
      </c>
      <c r="B44" s="40">
        <v>4.6341000000000001</v>
      </c>
      <c r="C44" s="40">
        <v>9.9099999999999994E-2</v>
      </c>
      <c r="D44" s="40">
        <v>29.3079</v>
      </c>
      <c r="E44" s="40">
        <v>52.301400000000001</v>
      </c>
      <c r="F44" s="40">
        <v>0.18410000000000001</v>
      </c>
      <c r="G44" s="40">
        <v>12.334</v>
      </c>
      <c r="H44" s="40">
        <v>6.4899999999999999E-2</v>
      </c>
      <c r="I44" s="40">
        <v>0</v>
      </c>
      <c r="J44" s="40">
        <v>0.62990000000000002</v>
      </c>
      <c r="K44" s="40">
        <v>0</v>
      </c>
      <c r="L44" s="40">
        <v>99.555499999999995</v>
      </c>
      <c r="M44" s="41" t="s">
        <v>923</v>
      </c>
      <c r="N44" s="9">
        <f t="shared" si="0"/>
        <v>74.629526339438669</v>
      </c>
      <c r="P44" s="39" t="s">
        <v>657</v>
      </c>
      <c r="Q44" s="40">
        <v>0</v>
      </c>
      <c r="R44" s="40">
        <v>39.429699999999997</v>
      </c>
      <c r="S44" s="40">
        <v>1.89E-2</v>
      </c>
      <c r="T44" s="40">
        <v>37.196300000000001</v>
      </c>
      <c r="U44" s="40">
        <v>0</v>
      </c>
      <c r="V44" s="40">
        <v>0.22700000000000001</v>
      </c>
      <c r="W44" s="40">
        <v>1.1599999999999999E-2</v>
      </c>
      <c r="X44" s="40">
        <v>0.35389999999999999</v>
      </c>
      <c r="Y44" s="40">
        <v>22.378299999999999</v>
      </c>
      <c r="Z44" s="40">
        <v>0</v>
      </c>
      <c r="AA44" s="40">
        <v>99.615799999999993</v>
      </c>
      <c r="AB44" s="41" t="s">
        <v>926</v>
      </c>
      <c r="AD44" s="9">
        <f t="shared" si="2"/>
        <v>75.850810176152791</v>
      </c>
      <c r="AF44" s="39" t="s">
        <v>578</v>
      </c>
      <c r="AG44" s="40">
        <v>0.35039999999999999</v>
      </c>
      <c r="AH44" s="40">
        <v>15.2776</v>
      </c>
      <c r="AI44" s="40">
        <v>1.9995000000000001</v>
      </c>
      <c r="AJ44" s="40">
        <v>50.911499999999997</v>
      </c>
      <c r="AK44" s="40">
        <v>0</v>
      </c>
      <c r="AL44" s="40">
        <v>17.498699999999999</v>
      </c>
      <c r="AM44" s="40">
        <v>0.88819999999999999</v>
      </c>
      <c r="AN44" s="40">
        <v>0.33879999999999999</v>
      </c>
      <c r="AO44" s="40">
        <v>12.5593</v>
      </c>
      <c r="AP44" s="40">
        <v>4.5999999999999999E-3</v>
      </c>
      <c r="AQ44" s="40">
        <v>99.828800000000001</v>
      </c>
      <c r="AR44" s="41" t="s">
        <v>1098</v>
      </c>
      <c r="AT44" s="38">
        <v>43.778085091458955</v>
      </c>
      <c r="AU44" s="38">
        <v>20.188580452452925</v>
      </c>
      <c r="AV44" s="38">
        <v>36.033334456088113</v>
      </c>
      <c r="BM44" s="39" t="s">
        <v>838</v>
      </c>
      <c r="BN44" s="8"/>
      <c r="BO44" s="8">
        <v>2.0384000000000002</v>
      </c>
      <c r="BP44" s="8">
        <v>4.8599999999999997E-2</v>
      </c>
      <c r="BQ44" s="8">
        <v>2.3E-3</v>
      </c>
      <c r="BR44" s="8"/>
      <c r="BS44" s="8">
        <v>1.8200000000000001E-2</v>
      </c>
      <c r="BT44" s="8">
        <v>48.188299999999998</v>
      </c>
      <c r="BU44" s="8">
        <v>0.76419999999999999</v>
      </c>
      <c r="BV44" s="8">
        <v>1.9199999999999998E-2</v>
      </c>
      <c r="BW44" s="8">
        <v>42.737452554744515</v>
      </c>
      <c r="BX44" s="8">
        <v>4.1460689468335206</v>
      </c>
      <c r="BY44" s="1">
        <v>97.962721501578031</v>
      </c>
      <c r="BZ44" s="1">
        <v>46.468499999999999</v>
      </c>
      <c r="CA44" s="60" t="s">
        <v>946</v>
      </c>
    </row>
    <row r="45" spans="1:79" x14ac:dyDescent="0.2">
      <c r="A45" s="39" t="s">
        <v>463</v>
      </c>
      <c r="B45" s="40">
        <v>4.4607999999999999</v>
      </c>
      <c r="C45" s="40">
        <v>0.16289999999999999</v>
      </c>
      <c r="D45" s="40">
        <v>29.350200000000001</v>
      </c>
      <c r="E45" s="40">
        <v>52.073799999999999</v>
      </c>
      <c r="F45" s="40">
        <v>0.158</v>
      </c>
      <c r="G45" s="40">
        <v>12.2441</v>
      </c>
      <c r="H45" s="40">
        <v>0.13550000000000001</v>
      </c>
      <c r="I45" s="40">
        <v>0</v>
      </c>
      <c r="J45" s="40">
        <v>0.628</v>
      </c>
      <c r="K45" s="40">
        <v>0</v>
      </c>
      <c r="L45" s="40">
        <v>99.213200000000001</v>
      </c>
      <c r="M45" s="41" t="s">
        <v>923</v>
      </c>
      <c r="N45" s="9">
        <f t="shared" si="0"/>
        <v>75.208223522644559</v>
      </c>
      <c r="P45" s="39" t="s">
        <v>658</v>
      </c>
      <c r="Q45" s="40">
        <v>0</v>
      </c>
      <c r="R45" s="40">
        <v>39.066400000000002</v>
      </c>
      <c r="S45" s="40">
        <v>4.7899999999999998E-2</v>
      </c>
      <c r="T45" s="40">
        <v>37.312899999999999</v>
      </c>
      <c r="U45" s="40">
        <v>0</v>
      </c>
      <c r="V45" s="40">
        <v>0.2228</v>
      </c>
      <c r="W45" s="40">
        <v>0</v>
      </c>
      <c r="X45" s="40">
        <v>0.38419999999999999</v>
      </c>
      <c r="Y45" s="40">
        <v>22.608499999999999</v>
      </c>
      <c r="Z45" s="40">
        <v>1.77E-2</v>
      </c>
      <c r="AA45" s="40">
        <v>99.660499999999999</v>
      </c>
      <c r="AB45" s="41" t="s">
        <v>927</v>
      </c>
      <c r="AD45" s="9">
        <f t="shared" si="2"/>
        <v>75.491994084656753</v>
      </c>
      <c r="AF45" s="39" t="s">
        <v>579</v>
      </c>
      <c r="AG45" s="40">
        <v>0.41010000000000002</v>
      </c>
      <c r="AH45" s="40">
        <v>15.0435</v>
      </c>
      <c r="AI45" s="40">
        <v>2.4611999999999998</v>
      </c>
      <c r="AJ45" s="40">
        <v>50.894100000000002</v>
      </c>
      <c r="AK45" s="40">
        <v>1.3899999999999999E-2</v>
      </c>
      <c r="AL45" s="40">
        <v>18.5639</v>
      </c>
      <c r="AM45" s="40">
        <v>0.97489999999999999</v>
      </c>
      <c r="AN45" s="40">
        <v>0.34429999999999999</v>
      </c>
      <c r="AO45" s="40">
        <v>11.1633</v>
      </c>
      <c r="AP45" s="40">
        <v>0</v>
      </c>
      <c r="AQ45" s="40">
        <v>99.869200000000006</v>
      </c>
      <c r="AR45" s="41" t="s">
        <v>1099</v>
      </c>
      <c r="AT45" s="38">
        <v>43.420492047808665</v>
      </c>
      <c r="AU45" s="38">
        <v>18.074952671361523</v>
      </c>
      <c r="AV45" s="38">
        <v>38.504555280829805</v>
      </c>
      <c r="BM45" s="39" t="s">
        <v>839</v>
      </c>
      <c r="BN45" s="8"/>
      <c r="BO45" s="8">
        <v>3.0371000000000001</v>
      </c>
      <c r="BP45" s="8">
        <v>0.2077</v>
      </c>
      <c r="BQ45" s="8">
        <v>1.2699999999999999E-2</v>
      </c>
      <c r="BR45" s="8"/>
      <c r="BS45" s="8">
        <v>1.6899999999999998E-2</v>
      </c>
      <c r="BT45" s="8">
        <v>46.532600000000002</v>
      </c>
      <c r="BU45" s="8">
        <v>0.88070000000000004</v>
      </c>
      <c r="BV45" s="8">
        <v>2.53E-2</v>
      </c>
      <c r="BW45" s="8">
        <v>41.272388235294116</v>
      </c>
      <c r="BX45" s="8">
        <v>6.1859226188530778</v>
      </c>
      <c r="BY45" s="1">
        <v>98.171310854147208</v>
      </c>
      <c r="BZ45" s="1">
        <v>46.839100000000002</v>
      </c>
      <c r="CA45" s="39" t="s">
        <v>972</v>
      </c>
    </row>
    <row r="46" spans="1:79" x14ac:dyDescent="0.2">
      <c r="A46" s="39" t="s">
        <v>464</v>
      </c>
      <c r="B46" s="40">
        <v>4.5785</v>
      </c>
      <c r="C46" s="40">
        <v>0.1547</v>
      </c>
      <c r="D46" s="40">
        <v>29.156700000000001</v>
      </c>
      <c r="E46" s="40">
        <v>52.496899999999997</v>
      </c>
      <c r="F46" s="40">
        <v>0.1925</v>
      </c>
      <c r="G46" s="40">
        <v>12.635</v>
      </c>
      <c r="H46" s="40">
        <v>8.72E-2</v>
      </c>
      <c r="I46" s="40">
        <v>2.7400000000000001E-2</v>
      </c>
      <c r="J46" s="40">
        <v>0.52749999999999997</v>
      </c>
      <c r="K46" s="40">
        <v>0</v>
      </c>
      <c r="L46" s="40">
        <v>99.856399999999994</v>
      </c>
      <c r="M46" s="41" t="s">
        <v>923</v>
      </c>
      <c r="N46" s="9">
        <f t="shared" si="0"/>
        <v>75.308460235366866</v>
      </c>
      <c r="P46" s="46" t="s">
        <v>659</v>
      </c>
      <c r="Q46" s="47">
        <v>3.8999999999999998E-3</v>
      </c>
      <c r="R46" s="47">
        <v>38.874600000000001</v>
      </c>
      <c r="S46" s="47">
        <v>5.9200000000000003E-2</v>
      </c>
      <c r="T46" s="47">
        <v>37.034700000000001</v>
      </c>
      <c r="U46" s="47">
        <v>3.3E-3</v>
      </c>
      <c r="V46" s="47">
        <v>0.22819999999999999</v>
      </c>
      <c r="W46" s="47">
        <v>9.7000000000000003E-3</v>
      </c>
      <c r="X46" s="47">
        <v>0.3196</v>
      </c>
      <c r="Y46" s="47">
        <v>22.273499999999999</v>
      </c>
      <c r="Z46" s="47">
        <v>6.5500000000000003E-2</v>
      </c>
      <c r="AA46" s="47">
        <v>98.872200000000007</v>
      </c>
      <c r="AB46" s="48" t="s">
        <v>928</v>
      </c>
      <c r="AD46" s="9">
        <f t="shared" si="2"/>
        <v>75.676659957551379</v>
      </c>
      <c r="AF46" s="39" t="s">
        <v>690</v>
      </c>
      <c r="AG46" s="40">
        <v>0.31950000000000001</v>
      </c>
      <c r="AH46" s="40">
        <v>15.979200000000001</v>
      </c>
      <c r="AI46" s="40">
        <v>1.7121</v>
      </c>
      <c r="AJ46" s="40">
        <v>51.329599999999999</v>
      </c>
      <c r="AK46" s="40">
        <v>1.2699999999999999E-2</v>
      </c>
      <c r="AL46" s="40">
        <v>18.994199999999999</v>
      </c>
      <c r="AM46" s="40">
        <v>0.66300000000000003</v>
      </c>
      <c r="AN46" s="40">
        <v>0.33450000000000002</v>
      </c>
      <c r="AO46" s="40">
        <v>9.7006999999999994</v>
      </c>
      <c r="AP46" s="40">
        <v>1.8499999999999999E-2</v>
      </c>
      <c r="AQ46" s="40">
        <v>99.063900000000004</v>
      </c>
      <c r="AR46" s="41" t="s">
        <v>1100</v>
      </c>
      <c r="AT46" s="38">
        <v>45.563039493575481</v>
      </c>
      <c r="AU46" s="38">
        <v>15.516703157048292</v>
      </c>
      <c r="AV46" s="38">
        <v>38.920257349376222</v>
      </c>
      <c r="BM46" s="39" t="s">
        <v>838</v>
      </c>
      <c r="BN46" s="8"/>
      <c r="BO46" s="8">
        <v>2.7736999999999998</v>
      </c>
      <c r="BP46" s="8">
        <v>2.5076000000000001</v>
      </c>
      <c r="BQ46" s="8">
        <v>0.1186</v>
      </c>
      <c r="BR46" s="8"/>
      <c r="BS46" s="8">
        <v>3.8300000000000001E-2</v>
      </c>
      <c r="BT46" s="8">
        <v>15.6843</v>
      </c>
      <c r="BU46" s="8">
        <v>0.4718</v>
      </c>
      <c r="BV46" s="8">
        <v>0.21829999999999999</v>
      </c>
      <c r="BW46" s="8">
        <v>24.480472451951087</v>
      </c>
      <c r="BX46" s="8">
        <v>55.320288418767539</v>
      </c>
      <c r="BY46" s="1">
        <v>101.61336087071862</v>
      </c>
      <c r="BZ46" s="1">
        <v>74.263199999999998</v>
      </c>
      <c r="CA46" s="39" t="s">
        <v>1089</v>
      </c>
    </row>
    <row r="47" spans="1:79" x14ac:dyDescent="0.2">
      <c r="A47" s="39" t="s">
        <v>465</v>
      </c>
      <c r="B47" s="40">
        <v>4.7210999999999999</v>
      </c>
      <c r="C47" s="40">
        <v>0.12690000000000001</v>
      </c>
      <c r="D47" s="40">
        <v>29.195900000000002</v>
      </c>
      <c r="E47" s="40">
        <v>52.262</v>
      </c>
      <c r="F47" s="40">
        <v>0.1623</v>
      </c>
      <c r="G47" s="40">
        <v>12.130699999999999</v>
      </c>
      <c r="H47" s="40">
        <v>7.17E-2</v>
      </c>
      <c r="I47" s="40">
        <v>0</v>
      </c>
      <c r="J47" s="40">
        <v>0.4793</v>
      </c>
      <c r="K47" s="40">
        <v>1.7299999999999999E-2</v>
      </c>
      <c r="L47" s="40">
        <v>99.167199999999994</v>
      </c>
      <c r="M47" s="41" t="s">
        <v>923</v>
      </c>
      <c r="N47" s="9">
        <f t="shared" si="0"/>
        <v>73.956909294710613</v>
      </c>
      <c r="P47" s="39" t="s">
        <v>654</v>
      </c>
      <c r="Q47" s="40">
        <v>1.43E-2</v>
      </c>
      <c r="R47" s="40">
        <v>33.953800000000001</v>
      </c>
      <c r="S47" s="40">
        <v>2.6499999999999999E-2</v>
      </c>
      <c r="T47" s="40">
        <v>36.081400000000002</v>
      </c>
      <c r="U47" s="40">
        <v>8.6999999999999994E-3</v>
      </c>
      <c r="V47" s="40">
        <v>0.20979999999999999</v>
      </c>
      <c r="W47" s="40">
        <v>3.8399999999999997E-2</v>
      </c>
      <c r="X47" s="40">
        <v>0.50180000000000002</v>
      </c>
      <c r="Y47" s="40">
        <v>28.044799999999999</v>
      </c>
      <c r="Z47" s="40">
        <v>8.9999999999999998E-4</v>
      </c>
      <c r="AA47" s="40">
        <v>98.880499999999998</v>
      </c>
      <c r="AB47" s="41" t="s">
        <v>1002</v>
      </c>
      <c r="AD47" s="9">
        <f t="shared" si="2"/>
        <v>68.336674564780239</v>
      </c>
      <c r="AF47" s="39" t="s">
        <v>691</v>
      </c>
      <c r="AG47" s="40">
        <v>0.3619</v>
      </c>
      <c r="AH47" s="40">
        <v>15.729200000000001</v>
      </c>
      <c r="AI47" s="40">
        <v>2.1372</v>
      </c>
      <c r="AJ47" s="40">
        <v>50.978299999999997</v>
      </c>
      <c r="AK47" s="40">
        <v>8.6E-3</v>
      </c>
      <c r="AL47" s="40">
        <v>17.554600000000001</v>
      </c>
      <c r="AM47" s="40">
        <v>0.9899</v>
      </c>
      <c r="AN47" s="40">
        <v>0.443</v>
      </c>
      <c r="AO47" s="40">
        <v>11.274800000000001</v>
      </c>
      <c r="AP47" s="40">
        <v>1.2200000000000001E-2</v>
      </c>
      <c r="AQ47" s="40">
        <v>99.489699999999999</v>
      </c>
      <c r="AR47" s="41" t="s">
        <v>1101</v>
      </c>
      <c r="AT47" s="38">
        <v>45.369596327552266</v>
      </c>
      <c r="AU47" s="38">
        <v>18.243402915224799</v>
      </c>
      <c r="AV47" s="38">
        <v>36.387000757222928</v>
      </c>
      <c r="BM47" s="39" t="s">
        <v>840</v>
      </c>
      <c r="BN47" s="8"/>
      <c r="BO47" s="8">
        <v>2.6147999999999998</v>
      </c>
      <c r="BP47" s="8">
        <v>2.9348999999999998</v>
      </c>
      <c r="BQ47" s="8">
        <v>8.3299999999999999E-2</v>
      </c>
      <c r="BR47" s="8"/>
      <c r="BS47" s="8">
        <v>2.92E-2</v>
      </c>
      <c r="BT47" s="8">
        <v>14.565300000000001</v>
      </c>
      <c r="BU47" s="8">
        <v>0.54269999999999996</v>
      </c>
      <c r="BV47" s="8">
        <v>0.79249999999999998</v>
      </c>
      <c r="BW47" s="8">
        <v>23.786952988972747</v>
      </c>
      <c r="BX47" s="8">
        <v>55.776249595540897</v>
      </c>
      <c r="BY47" s="1">
        <v>101.12590258451365</v>
      </c>
      <c r="BZ47" s="1">
        <v>73.98</v>
      </c>
      <c r="CA47" s="39" t="s">
        <v>1090</v>
      </c>
    </row>
    <row r="48" spans="1:79" x14ac:dyDescent="0.2">
      <c r="A48" s="39" t="s">
        <v>466</v>
      </c>
      <c r="B48" s="40">
        <v>4.6574999999999998</v>
      </c>
      <c r="C48" s="40">
        <v>0.1686</v>
      </c>
      <c r="D48" s="40">
        <v>28.994900000000001</v>
      </c>
      <c r="E48" s="40">
        <v>52.6265</v>
      </c>
      <c r="F48" s="40">
        <v>0.1842</v>
      </c>
      <c r="G48" s="40">
        <v>12.156599999999999</v>
      </c>
      <c r="H48" s="40">
        <v>4.2599999999999999E-2</v>
      </c>
      <c r="I48" s="40">
        <v>1.49E-2</v>
      </c>
      <c r="J48" s="40">
        <v>0.53659999999999997</v>
      </c>
      <c r="K48" s="40">
        <v>5.4999999999999997E-3</v>
      </c>
      <c r="L48" s="40">
        <v>99.387900000000002</v>
      </c>
      <c r="M48" s="41" t="s">
        <v>923</v>
      </c>
      <c r="N48" s="9">
        <f t="shared" si="0"/>
        <v>74.258082226327559</v>
      </c>
      <c r="P48" s="39" t="s">
        <v>709</v>
      </c>
      <c r="Q48" s="40">
        <v>0</v>
      </c>
      <c r="R48" s="40">
        <v>39.654600000000002</v>
      </c>
      <c r="S48" s="40">
        <v>9.4999999999999998E-3</v>
      </c>
      <c r="T48" s="40">
        <v>37.829099999999997</v>
      </c>
      <c r="U48" s="40">
        <v>1.66E-2</v>
      </c>
      <c r="V48" s="40">
        <v>0.17680000000000001</v>
      </c>
      <c r="W48" s="40">
        <v>0</v>
      </c>
      <c r="X48" s="40">
        <v>0.3256</v>
      </c>
      <c r="Y48" s="40">
        <v>21.2789</v>
      </c>
      <c r="Z48" s="40">
        <v>6.1999999999999998E-3</v>
      </c>
      <c r="AA48" s="40">
        <v>99.297200000000004</v>
      </c>
      <c r="AB48" s="41" t="s">
        <v>1002</v>
      </c>
      <c r="AD48" s="9">
        <f t="shared" si="2"/>
        <v>76.862811339418954</v>
      </c>
      <c r="AF48" s="39" t="s">
        <v>692</v>
      </c>
      <c r="AG48" s="40">
        <v>0.38469999999999999</v>
      </c>
      <c r="AH48" s="40">
        <v>15.293699999999999</v>
      </c>
      <c r="AI48" s="40">
        <v>1.2297</v>
      </c>
      <c r="AJ48" s="40">
        <v>51.780500000000004</v>
      </c>
      <c r="AK48" s="40">
        <v>3.2000000000000002E-3</v>
      </c>
      <c r="AL48" s="40">
        <v>16.9663</v>
      </c>
      <c r="AM48" s="40">
        <v>0.88160000000000005</v>
      </c>
      <c r="AN48" s="40">
        <v>0.44159999999999999</v>
      </c>
      <c r="AO48" s="40">
        <v>12.4252</v>
      </c>
      <c r="AP48" s="40">
        <v>0</v>
      </c>
      <c r="AQ48" s="40">
        <v>99.406499999999994</v>
      </c>
      <c r="AR48" s="41" t="s">
        <v>1102</v>
      </c>
      <c r="AT48" s="38">
        <v>44.386033423174169</v>
      </c>
      <c r="AU48" s="38">
        <v>20.22906824241397</v>
      </c>
      <c r="AV48" s="38">
        <v>35.384898334411872</v>
      </c>
      <c r="BM48" s="39" t="s">
        <v>841</v>
      </c>
      <c r="BN48" s="8"/>
      <c r="BO48" s="8">
        <v>2.6595</v>
      </c>
      <c r="BP48" s="8">
        <v>3.1494</v>
      </c>
      <c r="BQ48" s="8">
        <v>0.128</v>
      </c>
      <c r="BR48" s="8"/>
      <c r="BS48" s="8">
        <v>3.8199999999999998E-2</v>
      </c>
      <c r="BT48" s="8">
        <v>14.3605</v>
      </c>
      <c r="BU48" s="8">
        <v>0.45619999999999999</v>
      </c>
      <c r="BV48" s="8">
        <v>0.46239999999999998</v>
      </c>
      <c r="BW48" s="8">
        <v>23.61272753623188</v>
      </c>
      <c r="BX48" s="8">
        <v>56.056642364449509</v>
      </c>
      <c r="BY48" s="1">
        <v>100.92356990068139</v>
      </c>
      <c r="BZ48" s="1">
        <v>74.058099999999996</v>
      </c>
      <c r="CA48" s="39" t="s">
        <v>1091</v>
      </c>
    </row>
    <row r="49" spans="1:80" x14ac:dyDescent="0.2">
      <c r="A49" s="39" t="s">
        <v>467</v>
      </c>
      <c r="B49" s="40">
        <v>4.8737000000000004</v>
      </c>
      <c r="C49" s="40">
        <v>0.17810000000000001</v>
      </c>
      <c r="D49" s="40">
        <v>28.9465</v>
      </c>
      <c r="E49" s="40">
        <v>52.468499999999999</v>
      </c>
      <c r="F49" s="40">
        <v>0.17069999999999999</v>
      </c>
      <c r="G49" s="40">
        <v>11.840199999999999</v>
      </c>
      <c r="H49" s="40">
        <v>9.3899999999999997E-2</v>
      </c>
      <c r="I49" s="40">
        <v>3.27E-2</v>
      </c>
      <c r="J49" s="40">
        <v>0.58230000000000004</v>
      </c>
      <c r="K49" s="40">
        <v>0</v>
      </c>
      <c r="L49" s="40">
        <v>99.186599999999999</v>
      </c>
      <c r="M49" s="41" t="s">
        <v>923</v>
      </c>
      <c r="N49" s="9">
        <f t="shared" si="0"/>
        <v>72.862936200418744</v>
      </c>
      <c r="P49" s="39" t="s">
        <v>710</v>
      </c>
      <c r="Q49" s="40">
        <v>1.9E-3</v>
      </c>
      <c r="R49" s="40">
        <v>40.509700000000002</v>
      </c>
      <c r="S49" s="40">
        <v>3.3999999999999998E-3</v>
      </c>
      <c r="T49" s="40">
        <v>37.778199999999998</v>
      </c>
      <c r="U49" s="40">
        <v>0</v>
      </c>
      <c r="V49" s="40">
        <v>0.19620000000000001</v>
      </c>
      <c r="W49" s="40">
        <v>2E-3</v>
      </c>
      <c r="X49" s="40">
        <v>0.34699999999999998</v>
      </c>
      <c r="Y49" s="40">
        <v>20.270900000000001</v>
      </c>
      <c r="Z49" s="40">
        <v>2.69E-2</v>
      </c>
      <c r="AA49" s="40">
        <v>99.135999999999996</v>
      </c>
      <c r="AB49" s="41" t="s">
        <v>1002</v>
      </c>
      <c r="AD49" s="9">
        <f t="shared" si="2"/>
        <v>78.081892302862386</v>
      </c>
      <c r="AF49" s="46" t="s">
        <v>707</v>
      </c>
      <c r="AG49" s="47">
        <v>0.41149999999999998</v>
      </c>
      <c r="AH49" s="47">
        <v>14.705500000000001</v>
      </c>
      <c r="AI49" s="47">
        <v>2.1798000000000002</v>
      </c>
      <c r="AJ49" s="47">
        <v>50.597799999999999</v>
      </c>
      <c r="AK49" s="47">
        <v>0</v>
      </c>
      <c r="AL49" s="47">
        <v>18.031099999999999</v>
      </c>
      <c r="AM49" s="47">
        <v>1.2932999999999999</v>
      </c>
      <c r="AN49" s="47">
        <v>0.29880000000000001</v>
      </c>
      <c r="AO49" s="47">
        <v>11.7843</v>
      </c>
      <c r="AP49" s="47">
        <v>0</v>
      </c>
      <c r="AQ49" s="47">
        <v>99.302199999999999</v>
      </c>
      <c r="AR49" s="48" t="s">
        <v>1103</v>
      </c>
      <c r="AT49" s="38">
        <v>42.906243731632429</v>
      </c>
      <c r="AU49" s="38">
        <v>19.287823025123245</v>
      </c>
      <c r="AV49" s="38">
        <v>37.805933243244318</v>
      </c>
      <c r="BM49" s="39" t="s">
        <v>776</v>
      </c>
      <c r="BN49" s="8"/>
      <c r="BO49" s="8">
        <v>3.4655999999999998</v>
      </c>
      <c r="BP49" s="8">
        <v>1.8812</v>
      </c>
      <c r="BQ49" s="8">
        <v>3.9899999999999998E-2</v>
      </c>
      <c r="BR49" s="8"/>
      <c r="BS49" s="8">
        <v>0.1177</v>
      </c>
      <c r="BT49" s="8">
        <v>6.508</v>
      </c>
      <c r="BU49" s="8">
        <v>0.34720000000000001</v>
      </c>
      <c r="BV49" s="8">
        <v>0.33239999999999997</v>
      </c>
      <c r="BW49" s="8">
        <v>12.311959712230234</v>
      </c>
      <c r="BX49" s="8">
        <v>72.760573716823828</v>
      </c>
      <c r="BY49">
        <v>97.764533429054069</v>
      </c>
      <c r="BZ49">
        <v>77.789199999999994</v>
      </c>
      <c r="CA49" s="39" t="s">
        <v>1128</v>
      </c>
    </row>
    <row r="50" spans="1:80" x14ac:dyDescent="0.2">
      <c r="A50" s="39" t="s">
        <v>468</v>
      </c>
      <c r="B50" s="40">
        <v>4.7218</v>
      </c>
      <c r="C50" s="40">
        <v>0.1482</v>
      </c>
      <c r="D50" s="40">
        <v>29.448699999999999</v>
      </c>
      <c r="E50" s="40">
        <v>52.866599999999998</v>
      </c>
      <c r="F50" s="40">
        <v>0.17380000000000001</v>
      </c>
      <c r="G50" s="40">
        <v>12.273199999999999</v>
      </c>
      <c r="H50" s="40">
        <v>9.5899999999999999E-2</v>
      </c>
      <c r="I50" s="40">
        <v>0</v>
      </c>
      <c r="J50" s="40">
        <v>0.55840000000000001</v>
      </c>
      <c r="K50" s="40">
        <v>0</v>
      </c>
      <c r="L50" s="40">
        <v>100.28660000000001</v>
      </c>
      <c r="M50" s="41" t="s">
        <v>923</v>
      </c>
      <c r="N50" s="9">
        <f t="shared" si="0"/>
        <v>74.178376986613287</v>
      </c>
      <c r="P50" s="39" t="s">
        <v>711</v>
      </c>
      <c r="Q50" s="40">
        <v>1.15E-2</v>
      </c>
      <c r="R50" s="40">
        <v>40.380400000000002</v>
      </c>
      <c r="S50" s="40">
        <v>9.4999999999999998E-3</v>
      </c>
      <c r="T50" s="40">
        <v>37.560200000000002</v>
      </c>
      <c r="U50" s="40">
        <v>5.4999999999999997E-3</v>
      </c>
      <c r="V50" s="40">
        <v>0.2079</v>
      </c>
      <c r="W50" s="40">
        <v>7.7999999999999996E-3</v>
      </c>
      <c r="X50" s="40">
        <v>0.30020000000000002</v>
      </c>
      <c r="Y50" s="40">
        <v>21.067299999999999</v>
      </c>
      <c r="Z50" s="40">
        <v>6.25E-2</v>
      </c>
      <c r="AA50" s="40">
        <v>99.612700000000004</v>
      </c>
      <c r="AB50" s="41" t="s">
        <v>1002</v>
      </c>
      <c r="AD50" s="9">
        <f t="shared" si="2"/>
        <v>77.359313443075493</v>
      </c>
      <c r="AF50" s="39" t="s">
        <v>724</v>
      </c>
      <c r="AG50" s="40">
        <v>6.4100000000000004E-2</v>
      </c>
      <c r="AH50" s="40">
        <v>25.7895</v>
      </c>
      <c r="AI50" s="40">
        <v>1.0924</v>
      </c>
      <c r="AJ50" s="40">
        <v>54.050699999999999</v>
      </c>
      <c r="AK50" s="40">
        <v>2.3300000000000001E-2</v>
      </c>
      <c r="AL50" s="40">
        <v>2.081</v>
      </c>
      <c r="AM50" s="40">
        <v>0.39140000000000003</v>
      </c>
      <c r="AN50" s="40">
        <v>0.44469999999999998</v>
      </c>
      <c r="AO50" s="40">
        <v>15.920500000000001</v>
      </c>
      <c r="AP50" s="40">
        <v>6.3100000000000003E-2</v>
      </c>
      <c r="AQ50" s="40">
        <v>99.920599999999993</v>
      </c>
      <c r="AR50" s="41" t="s">
        <v>1133</v>
      </c>
      <c r="AT50" s="38">
        <v>71.210544255908232</v>
      </c>
      <c r="AU50" s="38">
        <v>24.660212145217574</v>
      </c>
      <c r="AV50" s="38">
        <v>4.1292435988742033</v>
      </c>
      <c r="BM50" s="39" t="s">
        <v>806</v>
      </c>
      <c r="BN50" s="8"/>
      <c r="BO50" s="8">
        <v>8.8065999999999995</v>
      </c>
      <c r="BP50" s="8">
        <v>18.332100000000001</v>
      </c>
      <c r="BQ50" s="8">
        <v>7.9100000000000004E-2</v>
      </c>
      <c r="BR50" s="8"/>
      <c r="BS50" s="8">
        <v>0.21229999999999999</v>
      </c>
      <c r="BT50" s="8">
        <v>2.3542999999999998</v>
      </c>
      <c r="BU50" s="8">
        <v>0.3352</v>
      </c>
      <c r="BV50" s="8">
        <v>25.381499999999999</v>
      </c>
      <c r="BW50" s="8">
        <v>20.55110851682592</v>
      </c>
      <c r="BX50" s="8">
        <v>23.511047319895631</v>
      </c>
      <c r="BY50">
        <v>99.563255836721538</v>
      </c>
      <c r="BZ50">
        <v>41.7087</v>
      </c>
      <c r="CA50" s="39" t="s">
        <v>1129</v>
      </c>
      <c r="CB50" t="s">
        <v>858</v>
      </c>
    </row>
    <row r="51" spans="1:80" x14ac:dyDescent="0.2">
      <c r="A51" s="39" t="s">
        <v>469</v>
      </c>
      <c r="B51" s="40">
        <v>4.3335999999999997</v>
      </c>
      <c r="C51" s="40">
        <v>0.1525</v>
      </c>
      <c r="D51" s="40">
        <v>29.500599999999999</v>
      </c>
      <c r="E51" s="40">
        <v>52.591299999999997</v>
      </c>
      <c r="F51" s="40">
        <v>0.1696</v>
      </c>
      <c r="G51" s="40">
        <v>12.347099999999999</v>
      </c>
      <c r="H51" s="40">
        <v>2.4199999999999999E-2</v>
      </c>
      <c r="I51" s="40">
        <v>0.01</v>
      </c>
      <c r="J51" s="40">
        <v>0.57489999999999997</v>
      </c>
      <c r="K51" s="40">
        <v>0</v>
      </c>
      <c r="L51" s="40">
        <v>99.703900000000004</v>
      </c>
      <c r="M51" s="41" t="s">
        <v>923</v>
      </c>
      <c r="N51" s="9">
        <f t="shared" si="0"/>
        <v>75.897261194916396</v>
      </c>
      <c r="P51" s="39" t="s">
        <v>712</v>
      </c>
      <c r="Q51" s="40">
        <v>7.7000000000000002E-3</v>
      </c>
      <c r="R51" s="40">
        <v>40.230699999999999</v>
      </c>
      <c r="S51" s="40">
        <v>6.0000000000000001E-3</v>
      </c>
      <c r="T51" s="40">
        <v>37.880400000000002</v>
      </c>
      <c r="U51" s="40">
        <v>2.6499999999999999E-2</v>
      </c>
      <c r="V51" s="40">
        <v>0.20430000000000001</v>
      </c>
      <c r="W51" s="40">
        <v>1.5599999999999999E-2</v>
      </c>
      <c r="X51" s="40">
        <v>0.36840000000000001</v>
      </c>
      <c r="Y51" s="40">
        <v>21.0032</v>
      </c>
      <c r="Z51" s="40">
        <v>6.3E-3</v>
      </c>
      <c r="AA51" s="40">
        <v>99.749200000000002</v>
      </c>
      <c r="AB51" s="41" t="s">
        <v>1002</v>
      </c>
      <c r="AD51" s="9">
        <f t="shared" si="2"/>
        <v>77.347631390300918</v>
      </c>
      <c r="AF51" s="39" t="s">
        <v>725</v>
      </c>
      <c r="AG51" s="40">
        <v>0.31459999999999999</v>
      </c>
      <c r="AH51" s="40">
        <v>17.0334</v>
      </c>
      <c r="AI51" s="40">
        <v>2.1762000000000001</v>
      </c>
      <c r="AJ51" s="40">
        <v>51.384399999999999</v>
      </c>
      <c r="AK51" s="40">
        <v>1.0800000000000001E-2</v>
      </c>
      <c r="AL51" s="40">
        <v>17.241900000000001</v>
      </c>
      <c r="AM51" s="40">
        <v>0.77300000000000002</v>
      </c>
      <c r="AN51" s="40">
        <v>0.21709999999999999</v>
      </c>
      <c r="AO51" s="40">
        <v>10.055400000000001</v>
      </c>
      <c r="AP51" s="40">
        <v>0.31740000000000002</v>
      </c>
      <c r="AQ51" s="40">
        <v>99.524299999999997</v>
      </c>
      <c r="AR51" s="41" t="s">
        <v>1134</v>
      </c>
      <c r="AT51" s="38">
        <v>48.577369848709807</v>
      </c>
      <c r="AU51" s="38">
        <v>16.086839376096933</v>
      </c>
      <c r="AV51" s="38">
        <v>35.335790775193267</v>
      </c>
      <c r="BM51" s="39" t="s">
        <v>842</v>
      </c>
      <c r="BN51" s="8"/>
      <c r="BO51" s="8">
        <v>0.90849999999999997</v>
      </c>
      <c r="BP51" s="8">
        <v>2.4011</v>
      </c>
      <c r="BQ51" s="8">
        <v>0.1208</v>
      </c>
      <c r="BR51" s="8"/>
      <c r="BS51" s="8">
        <v>0.12720000000000001</v>
      </c>
      <c r="BT51" s="8">
        <v>10.392899999999999</v>
      </c>
      <c r="BU51" s="8">
        <v>0.26129999999999998</v>
      </c>
      <c r="BV51" s="8">
        <v>0.1168</v>
      </c>
      <c r="BW51" s="8">
        <v>18.89420850587577</v>
      </c>
      <c r="BX51" s="8">
        <v>67.078443709439085</v>
      </c>
      <c r="BY51">
        <v>100.30125221531486</v>
      </c>
      <c r="BZ51">
        <v>79.258099999999999</v>
      </c>
      <c r="CA51" s="39" t="s">
        <v>874</v>
      </c>
    </row>
    <row r="52" spans="1:80" x14ac:dyDescent="0.2">
      <c r="A52" s="39" t="s">
        <v>470</v>
      </c>
      <c r="B52" s="40">
        <v>4.6563999999999997</v>
      </c>
      <c r="C52" s="40">
        <v>0.1168</v>
      </c>
      <c r="D52" s="40">
        <v>29.130800000000001</v>
      </c>
      <c r="E52" s="40">
        <v>52.314900000000002</v>
      </c>
      <c r="F52" s="40">
        <v>0.15079999999999999</v>
      </c>
      <c r="G52" s="40">
        <v>11.957700000000001</v>
      </c>
      <c r="H52" s="40">
        <v>3.6799999999999999E-2</v>
      </c>
      <c r="I52" s="40">
        <v>6.6E-3</v>
      </c>
      <c r="J52" s="40">
        <v>0.62390000000000001</v>
      </c>
      <c r="K52" s="40">
        <v>0</v>
      </c>
      <c r="L52" s="40">
        <v>98.994699999999995</v>
      </c>
      <c r="M52" s="41" t="s">
        <v>923</v>
      </c>
      <c r="N52" s="9">
        <f t="shared" si="0"/>
        <v>73.946029375873508</v>
      </c>
      <c r="P52" s="39" t="s">
        <v>713</v>
      </c>
      <c r="Q52" s="40">
        <v>0</v>
      </c>
      <c r="R52" s="40">
        <v>40.158799999999999</v>
      </c>
      <c r="S52" s="40">
        <v>0</v>
      </c>
      <c r="T52" s="40">
        <v>37.392800000000001</v>
      </c>
      <c r="U52" s="40">
        <v>1.77E-2</v>
      </c>
      <c r="V52" s="40">
        <v>0.25819999999999999</v>
      </c>
      <c r="W52" s="40">
        <v>2.5399999999999999E-2</v>
      </c>
      <c r="X52" s="40">
        <v>0.37409999999999999</v>
      </c>
      <c r="Y52" s="40">
        <v>20.598600000000001</v>
      </c>
      <c r="Z52" s="40">
        <v>3.3099999999999997E-2</v>
      </c>
      <c r="AA52" s="40">
        <v>98.858699999999999</v>
      </c>
      <c r="AB52" s="41" t="s">
        <v>1002</v>
      </c>
      <c r="AD52" s="9">
        <f t="shared" si="2"/>
        <v>77.655608712013134</v>
      </c>
      <c r="AF52" s="39" t="s">
        <v>726</v>
      </c>
      <c r="AG52" s="40">
        <v>0.39319999999999999</v>
      </c>
      <c r="AH52" s="40">
        <v>14.9064</v>
      </c>
      <c r="AI52" s="40">
        <v>3.0926999999999998</v>
      </c>
      <c r="AJ52" s="40">
        <v>50.3157</v>
      </c>
      <c r="AK52" s="40">
        <v>0</v>
      </c>
      <c r="AL52" s="40">
        <v>18.148800000000001</v>
      </c>
      <c r="AM52" s="40">
        <v>1.2744</v>
      </c>
      <c r="AN52" s="40">
        <v>0.34179999999999999</v>
      </c>
      <c r="AO52" s="40">
        <v>10.5595</v>
      </c>
      <c r="AP52" s="40">
        <v>9.7600000000000006E-2</v>
      </c>
      <c r="AQ52" s="40">
        <v>99.130200000000002</v>
      </c>
      <c r="AR52" s="41" t="s">
        <v>1135</v>
      </c>
      <c r="AT52" s="38">
        <v>44.008065213540853</v>
      </c>
      <c r="AU52" s="38">
        <v>17.488057862541563</v>
      </c>
      <c r="AV52" s="38">
        <v>38.503876923917588</v>
      </c>
      <c r="BM52" s="39" t="s">
        <v>843</v>
      </c>
      <c r="BN52" s="8"/>
      <c r="BO52" s="8">
        <v>0.97709999999999997</v>
      </c>
      <c r="BP52" s="8">
        <v>1.5199</v>
      </c>
      <c r="BQ52" s="8">
        <v>7.17E-2</v>
      </c>
      <c r="BR52" s="8"/>
      <c r="BS52" s="8">
        <v>0.126</v>
      </c>
      <c r="BT52" s="8">
        <v>9.8185000000000002</v>
      </c>
      <c r="BU52" s="8">
        <v>0.39729999999999999</v>
      </c>
      <c r="BV52" s="8">
        <v>6.6199999999999995E-2</v>
      </c>
      <c r="BW52" s="8">
        <v>17.169302654867248</v>
      </c>
      <c r="BX52" s="8">
        <v>70.751747244285752</v>
      </c>
      <c r="BY52">
        <v>100.897749899153</v>
      </c>
      <c r="BZ52">
        <v>80.838800000000006</v>
      </c>
      <c r="CA52" s="39" t="s">
        <v>875</v>
      </c>
    </row>
    <row r="53" spans="1:80" x14ac:dyDescent="0.2">
      <c r="A53" s="39" t="s">
        <v>471</v>
      </c>
      <c r="B53" s="40">
        <v>4.6862000000000004</v>
      </c>
      <c r="C53" s="40">
        <v>0.1196</v>
      </c>
      <c r="D53" s="40">
        <v>29.2333</v>
      </c>
      <c r="E53" s="40">
        <v>52.610900000000001</v>
      </c>
      <c r="F53" s="40">
        <v>0.2072</v>
      </c>
      <c r="G53" s="40">
        <v>12.2598</v>
      </c>
      <c r="H53" s="40">
        <v>0.1046</v>
      </c>
      <c r="I53" s="40">
        <v>0</v>
      </c>
      <c r="J53" s="40">
        <v>0.62860000000000005</v>
      </c>
      <c r="K53" s="40">
        <v>2.5499999999999998E-2</v>
      </c>
      <c r="L53" s="40">
        <v>99.875799999999998</v>
      </c>
      <c r="M53" s="41" t="s">
        <v>923</v>
      </c>
      <c r="N53" s="9">
        <f t="shared" si="0"/>
        <v>74.302217785011592</v>
      </c>
      <c r="P53" s="39" t="s">
        <v>714</v>
      </c>
      <c r="Q53" s="40">
        <v>0</v>
      </c>
      <c r="R53" s="40">
        <v>40.281599999999997</v>
      </c>
      <c r="S53" s="40">
        <v>2.5999999999999999E-3</v>
      </c>
      <c r="T53" s="40">
        <v>37.534999999999997</v>
      </c>
      <c r="U53" s="40">
        <v>0</v>
      </c>
      <c r="V53" s="40">
        <v>0.1983</v>
      </c>
      <c r="W53" s="40">
        <v>2E-3</v>
      </c>
      <c r="X53" s="40">
        <v>0.29380000000000001</v>
      </c>
      <c r="Y53" s="40">
        <v>21.0365</v>
      </c>
      <c r="Z53" s="40">
        <v>6.0699999999999997E-2</v>
      </c>
      <c r="AA53" s="40">
        <v>99.410600000000002</v>
      </c>
      <c r="AB53" s="41" t="s">
        <v>1002</v>
      </c>
      <c r="AD53" s="9">
        <f t="shared" si="2"/>
        <v>77.342027418169238</v>
      </c>
      <c r="AF53" s="39" t="s">
        <v>727</v>
      </c>
      <c r="AG53" s="40">
        <v>0.31940000000000002</v>
      </c>
      <c r="AH53" s="40">
        <v>17.111499999999999</v>
      </c>
      <c r="AI53" s="40">
        <v>1.9025000000000001</v>
      </c>
      <c r="AJ53" s="40">
        <v>52.101500000000001</v>
      </c>
      <c r="AK53" s="40">
        <v>0</v>
      </c>
      <c r="AL53" s="40">
        <v>17.549700000000001</v>
      </c>
      <c r="AM53" s="40">
        <v>0.63900000000000001</v>
      </c>
      <c r="AN53" s="40">
        <v>0.32200000000000001</v>
      </c>
      <c r="AO53" s="40">
        <v>9.5854999999999997</v>
      </c>
      <c r="AP53" s="40">
        <v>0.25590000000000002</v>
      </c>
      <c r="AQ53" s="40">
        <v>99.786900000000003</v>
      </c>
      <c r="AR53" s="41" t="s">
        <v>1136</v>
      </c>
      <c r="AT53" s="38">
        <v>48.750481079055206</v>
      </c>
      <c r="AU53" s="38">
        <v>15.319490376662849</v>
      </c>
      <c r="AV53" s="38">
        <v>35.930028544281939</v>
      </c>
      <c r="BM53" s="39" t="s">
        <v>844</v>
      </c>
      <c r="BN53" s="8"/>
      <c r="BO53" s="8">
        <v>2.5385</v>
      </c>
      <c r="BP53" s="8">
        <v>0.2208</v>
      </c>
      <c r="BQ53" s="8">
        <v>7.8E-2</v>
      </c>
      <c r="BR53" s="8"/>
      <c r="BS53" s="8">
        <v>0.1615</v>
      </c>
      <c r="BT53" s="8">
        <v>41.644100000000002</v>
      </c>
      <c r="BU53" s="8">
        <v>0.52659999999999996</v>
      </c>
      <c r="BV53" s="8">
        <v>4.0599999999999997E-2</v>
      </c>
      <c r="BW53" s="8">
        <v>40.525613058740937</v>
      </c>
      <c r="BX53" s="8">
        <v>10.678171953838273</v>
      </c>
      <c r="BY53">
        <v>96.413885012579215</v>
      </c>
      <c r="BZ53">
        <v>50.134900000000002</v>
      </c>
      <c r="CA53" s="39" t="s">
        <v>876</v>
      </c>
    </row>
    <row r="54" spans="1:80" x14ac:dyDescent="0.2">
      <c r="A54" s="43" t="s">
        <v>472</v>
      </c>
      <c r="B54" s="44">
        <v>4.4667000000000003</v>
      </c>
      <c r="C54" s="44">
        <v>0.13789999999999999</v>
      </c>
      <c r="D54" s="44">
        <v>29.210599999999999</v>
      </c>
      <c r="E54" s="44">
        <v>52.0702</v>
      </c>
      <c r="F54" s="44">
        <v>0.1361</v>
      </c>
      <c r="G54" s="44">
        <v>12.225300000000001</v>
      </c>
      <c r="H54" s="44">
        <v>5.8099999999999999E-2</v>
      </c>
      <c r="I54" s="44">
        <v>0</v>
      </c>
      <c r="J54" s="44">
        <v>0.4985</v>
      </c>
      <c r="K54" s="44">
        <v>1.8200000000000001E-2</v>
      </c>
      <c r="L54" s="44">
        <v>98.821600000000004</v>
      </c>
      <c r="M54" s="45" t="s">
        <v>923</v>
      </c>
      <c r="N54" s="9">
        <f t="shared" si="0"/>
        <v>75.154889480448261</v>
      </c>
      <c r="P54" s="39" t="s">
        <v>715</v>
      </c>
      <c r="Q54" s="40">
        <v>0</v>
      </c>
      <c r="R54" s="40">
        <v>39.811100000000003</v>
      </c>
      <c r="S54" s="40">
        <v>2.1499999999999998E-2</v>
      </c>
      <c r="T54" s="40">
        <v>37.405900000000003</v>
      </c>
      <c r="U54" s="40">
        <v>0</v>
      </c>
      <c r="V54" s="40">
        <v>0.17199999999999999</v>
      </c>
      <c r="W54" s="40">
        <v>1.95E-2</v>
      </c>
      <c r="X54" s="40">
        <v>0.3785</v>
      </c>
      <c r="Y54" s="40">
        <v>20.892600000000002</v>
      </c>
      <c r="Z54" s="40">
        <v>4.4999999999999997E-3</v>
      </c>
      <c r="AA54" s="40">
        <v>98.705699999999993</v>
      </c>
      <c r="AB54" s="41" t="s">
        <v>1002</v>
      </c>
      <c r="AD54" s="9">
        <f t="shared" si="2"/>
        <v>77.256307234847668</v>
      </c>
      <c r="AT54" s="38"/>
      <c r="AU54" s="38"/>
      <c r="AV54" s="38"/>
      <c r="BM54" s="39" t="s">
        <v>660</v>
      </c>
      <c r="BN54" s="8"/>
      <c r="BO54" s="8">
        <v>1.2068000000000001</v>
      </c>
      <c r="BP54" s="8">
        <v>2.633</v>
      </c>
      <c r="BQ54" s="8">
        <v>0.1133</v>
      </c>
      <c r="BR54" s="8"/>
      <c r="BS54" s="8">
        <v>0.1777</v>
      </c>
      <c r="BT54" s="8">
        <v>9.0867000000000004</v>
      </c>
      <c r="BU54" s="8">
        <v>0.32179999999999997</v>
      </c>
      <c r="BV54" s="8">
        <v>0.1391</v>
      </c>
      <c r="BW54" s="8">
        <v>17.239773860070144</v>
      </c>
      <c r="BX54" s="8">
        <v>69.844122835792703</v>
      </c>
      <c r="BY54">
        <v>100.76229669586284</v>
      </c>
      <c r="BZ54">
        <v>80.092500000000001</v>
      </c>
      <c r="CA54" s="39" t="s">
        <v>877</v>
      </c>
    </row>
    <row r="55" spans="1:80" x14ac:dyDescent="0.2">
      <c r="A55" s="39" t="s">
        <v>473</v>
      </c>
      <c r="B55" s="40">
        <v>4.5118999999999998</v>
      </c>
      <c r="C55" s="40">
        <v>0.1472</v>
      </c>
      <c r="D55" s="40">
        <v>29.390799999999999</v>
      </c>
      <c r="E55" s="40">
        <v>52.430599999999998</v>
      </c>
      <c r="F55" s="40">
        <v>0.1318</v>
      </c>
      <c r="G55" s="40">
        <v>12.577</v>
      </c>
      <c r="H55" s="40">
        <v>6.0999999999999999E-2</v>
      </c>
      <c r="I55" s="40">
        <v>0</v>
      </c>
      <c r="J55" s="40">
        <v>0.56869999999999998</v>
      </c>
      <c r="K55" s="40">
        <v>0</v>
      </c>
      <c r="L55" s="40">
        <v>99.819000000000003</v>
      </c>
      <c r="M55" s="41" t="s">
        <v>923</v>
      </c>
      <c r="N55" s="9">
        <f t="shared" si="0"/>
        <v>75.49490116027448</v>
      </c>
      <c r="P55" s="39" t="s">
        <v>716</v>
      </c>
      <c r="Q55" s="40">
        <v>5.7000000000000002E-3</v>
      </c>
      <c r="R55" s="40">
        <v>39.889200000000002</v>
      </c>
      <c r="S55" s="40">
        <v>1.89E-2</v>
      </c>
      <c r="T55" s="40">
        <v>38.251899999999999</v>
      </c>
      <c r="U55" s="40">
        <v>2.2100000000000002E-2</v>
      </c>
      <c r="V55" s="40">
        <v>0.21299999999999999</v>
      </c>
      <c r="W55" s="40">
        <v>1.8599999999999998E-2</v>
      </c>
      <c r="X55" s="40">
        <v>0.34560000000000002</v>
      </c>
      <c r="Y55" s="40">
        <v>20.4285</v>
      </c>
      <c r="Z55" s="40">
        <v>2.9499999999999998E-2</v>
      </c>
      <c r="AA55" s="40">
        <v>99.222899999999996</v>
      </c>
      <c r="AB55" s="41" t="s">
        <v>1002</v>
      </c>
      <c r="AD55" s="9">
        <f t="shared" si="2"/>
        <v>77.682598788367201</v>
      </c>
      <c r="AG55" s="17" t="s">
        <v>803</v>
      </c>
      <c r="AT55" s="38"/>
      <c r="AU55" s="38"/>
      <c r="AV55" s="38"/>
      <c r="BM55" s="39" t="s">
        <v>605</v>
      </c>
      <c r="BN55" s="8"/>
      <c r="BO55" s="8">
        <v>1.1031</v>
      </c>
      <c r="BP55" s="8">
        <v>2.5606</v>
      </c>
      <c r="BQ55" s="8">
        <v>0.14349999999999999</v>
      </c>
      <c r="BR55" s="8"/>
      <c r="BS55" s="8">
        <v>0.1797</v>
      </c>
      <c r="BT55" s="8">
        <v>8.7786000000000008</v>
      </c>
      <c r="BU55" s="8">
        <v>0.38550000000000001</v>
      </c>
      <c r="BV55" s="8">
        <v>7.5800000000000006E-2</v>
      </c>
      <c r="BW55" s="8">
        <v>16.810969060773484</v>
      </c>
      <c r="BX55" s="8">
        <v>70.299289853568752</v>
      </c>
      <c r="BY55">
        <v>100.33705891434224</v>
      </c>
      <c r="BZ55">
        <v>80.073300000000003</v>
      </c>
      <c r="CA55" s="39" t="s">
        <v>878</v>
      </c>
    </row>
    <row r="56" spans="1:80" x14ac:dyDescent="0.2">
      <c r="A56" s="43" t="s">
        <v>474</v>
      </c>
      <c r="B56" s="44">
        <v>4.6612</v>
      </c>
      <c r="C56" s="44">
        <v>0.152</v>
      </c>
      <c r="D56" s="44">
        <v>29.145900000000001</v>
      </c>
      <c r="E56" s="44">
        <v>52.253999999999998</v>
      </c>
      <c r="F56" s="44">
        <v>0.15279999999999999</v>
      </c>
      <c r="G56" s="44">
        <v>12.317600000000001</v>
      </c>
      <c r="H56" s="44">
        <v>6.4899999999999999E-2</v>
      </c>
      <c r="I56" s="44">
        <v>1.7299999999999999E-2</v>
      </c>
      <c r="J56" s="44">
        <v>0.58819999999999995</v>
      </c>
      <c r="K56" s="44">
        <v>4.5999999999999999E-3</v>
      </c>
      <c r="L56" s="44">
        <v>99.358500000000006</v>
      </c>
      <c r="M56" s="45" t="s">
        <v>923</v>
      </c>
      <c r="N56" s="9">
        <f t="shared" si="0"/>
        <v>74.493693164963304</v>
      </c>
      <c r="P56" s="39" t="s">
        <v>717</v>
      </c>
      <c r="Q56" s="40">
        <v>4.3700000000000003E-2</v>
      </c>
      <c r="R56" s="40">
        <v>40.684199999999997</v>
      </c>
      <c r="S56" s="40">
        <v>3.44E-2</v>
      </c>
      <c r="T56" s="40">
        <v>38.137500000000003</v>
      </c>
      <c r="U56" s="40">
        <v>0</v>
      </c>
      <c r="V56" s="40">
        <v>0.26679999999999998</v>
      </c>
      <c r="W56" s="40">
        <v>0</v>
      </c>
      <c r="X56" s="40">
        <v>0.37630000000000002</v>
      </c>
      <c r="Y56" s="40">
        <v>20.160900000000002</v>
      </c>
      <c r="Z56" s="40">
        <v>0</v>
      </c>
      <c r="AA56" s="40">
        <v>99.703800000000001</v>
      </c>
      <c r="AB56" s="41" t="s">
        <v>1002</v>
      </c>
      <c r="AD56" s="9">
        <f t="shared" si="2"/>
        <v>78.248121151849787</v>
      </c>
      <c r="AF56" s="39" t="s">
        <v>594</v>
      </c>
      <c r="AG56" s="40">
        <v>0.32029999999999997</v>
      </c>
      <c r="AH56" s="40">
        <v>16.364799999999999</v>
      </c>
      <c r="AI56" s="40">
        <v>2.0188000000000001</v>
      </c>
      <c r="AJ56" s="40">
        <v>51.001199999999997</v>
      </c>
      <c r="AK56" s="40">
        <v>0</v>
      </c>
      <c r="AL56" s="40">
        <v>15.427899999999999</v>
      </c>
      <c r="AM56" s="40">
        <v>0.94740000000000002</v>
      </c>
      <c r="AN56" s="40">
        <v>0.31659999999999999</v>
      </c>
      <c r="AO56" s="40">
        <v>13.0372</v>
      </c>
      <c r="AP56" s="40">
        <v>6.4399999999999999E-2</v>
      </c>
      <c r="AQ56" s="40">
        <v>99.498599999999996</v>
      </c>
      <c r="AR56" s="41" t="s">
        <v>890</v>
      </c>
      <c r="AT56" s="38">
        <v>47.072627092402257</v>
      </c>
      <c r="AU56" s="38">
        <v>21.036853624252302</v>
      </c>
      <c r="AV56" s="38">
        <v>31.890519283345441</v>
      </c>
      <c r="BM56" s="39" t="s">
        <v>845</v>
      </c>
      <c r="BN56" s="8"/>
      <c r="BO56" s="8">
        <v>1.7296</v>
      </c>
      <c r="BP56" s="8">
        <v>1.5415000000000001</v>
      </c>
      <c r="BQ56" s="8">
        <v>7.8799999999999995E-2</v>
      </c>
      <c r="BR56" s="8"/>
      <c r="BS56" s="8">
        <v>2.46E-2</v>
      </c>
      <c r="BT56" s="8">
        <v>22.250299999999999</v>
      </c>
      <c r="BU56" s="8">
        <v>0.53659999999999997</v>
      </c>
      <c r="BV56" s="8">
        <v>0.7329</v>
      </c>
      <c r="BW56" s="8">
        <v>30.933337753222851</v>
      </c>
      <c r="BX56" s="8">
        <v>41.091523776838713</v>
      </c>
      <c r="BY56">
        <v>98.919161530061558</v>
      </c>
      <c r="BZ56">
        <v>67.911600000000007</v>
      </c>
      <c r="CA56" s="39" t="s">
        <v>919</v>
      </c>
    </row>
    <row r="57" spans="1:80" x14ac:dyDescent="0.2">
      <c r="A57" s="43" t="s">
        <v>475</v>
      </c>
      <c r="B57" s="44">
        <v>4.7477</v>
      </c>
      <c r="C57" s="44">
        <v>0.13170000000000001</v>
      </c>
      <c r="D57" s="44">
        <v>29.133199999999999</v>
      </c>
      <c r="E57" s="44">
        <v>52.250100000000003</v>
      </c>
      <c r="F57" s="44">
        <v>0.1696</v>
      </c>
      <c r="G57" s="44">
        <v>12.254</v>
      </c>
      <c r="H57" s="44">
        <v>6.88E-2</v>
      </c>
      <c r="I57" s="44">
        <v>4.0000000000000002E-4</v>
      </c>
      <c r="J57" s="44">
        <v>0.49099999999999999</v>
      </c>
      <c r="K57" s="44">
        <v>8.2000000000000007E-3</v>
      </c>
      <c r="L57" s="44">
        <v>99.2547</v>
      </c>
      <c r="M57" s="45" t="s">
        <v>923</v>
      </c>
      <c r="N57" s="9">
        <f t="shared" si="0"/>
        <v>74.043383441621032</v>
      </c>
      <c r="P57" s="43" t="s">
        <v>718</v>
      </c>
      <c r="Q57" s="44">
        <v>1.52E-2</v>
      </c>
      <c r="R57" s="44">
        <v>40.501800000000003</v>
      </c>
      <c r="S57" s="44">
        <v>1.29E-2</v>
      </c>
      <c r="T57" s="44">
        <v>37.929400000000001</v>
      </c>
      <c r="U57" s="44">
        <v>1.77E-2</v>
      </c>
      <c r="V57" s="44">
        <v>0.18890000000000001</v>
      </c>
      <c r="W57" s="44">
        <v>9.7999999999999997E-3</v>
      </c>
      <c r="X57" s="44">
        <v>0.34770000000000001</v>
      </c>
      <c r="Y57" s="44">
        <v>20.617799999999999</v>
      </c>
      <c r="Z57" s="44">
        <v>0</v>
      </c>
      <c r="AA57" s="44">
        <v>99.641300000000001</v>
      </c>
      <c r="AB57" s="45" t="s">
        <v>1002</v>
      </c>
      <c r="AD57" s="9">
        <f t="shared" si="2"/>
        <v>77.786740353693091</v>
      </c>
      <c r="AF57" s="39" t="s">
        <v>773</v>
      </c>
      <c r="AG57" s="40">
        <v>0.37840000000000001</v>
      </c>
      <c r="AH57" s="40">
        <v>16.1175</v>
      </c>
      <c r="AI57" s="40">
        <v>2.6838000000000002</v>
      </c>
      <c r="AJ57" s="40">
        <v>50.807400000000001</v>
      </c>
      <c r="AK57" s="40">
        <v>6.4999999999999997E-3</v>
      </c>
      <c r="AL57" s="40">
        <v>15.424899999999999</v>
      </c>
      <c r="AM57" s="40">
        <v>0.87760000000000005</v>
      </c>
      <c r="AN57" s="40">
        <v>0.3241</v>
      </c>
      <c r="AO57" s="40">
        <v>12.66</v>
      </c>
      <c r="AP57" s="40">
        <v>0.2213</v>
      </c>
      <c r="AQ57" s="40">
        <v>99.501499999999993</v>
      </c>
      <c r="AR57" s="41" t="s">
        <v>891</v>
      </c>
      <c r="AT57" s="38">
        <v>46.984386216565341</v>
      </c>
      <c r="AU57" s="38">
        <v>20.702762838639408</v>
      </c>
      <c r="AV57" s="38">
        <v>32.312850944795251</v>
      </c>
      <c r="BM57" s="39" t="s">
        <v>792</v>
      </c>
      <c r="BN57" s="8"/>
      <c r="BO57" s="8">
        <v>2.3294000000000001</v>
      </c>
      <c r="BP57" s="8">
        <v>1.5914999999999999</v>
      </c>
      <c r="BQ57" s="8">
        <v>0.1179</v>
      </c>
      <c r="BR57" s="8"/>
      <c r="BS57" s="8">
        <v>3.0999999999999999E-3</v>
      </c>
      <c r="BT57" s="8">
        <v>20.891500000000001</v>
      </c>
      <c r="BU57" s="8">
        <v>0.67610000000000003</v>
      </c>
      <c r="BV57" s="8">
        <v>0.23119999999999999</v>
      </c>
      <c r="BW57" s="8">
        <v>29.272403389830504</v>
      </c>
      <c r="BX57" s="8">
        <v>44.679960673596504</v>
      </c>
      <c r="BY57">
        <v>99.793064063427011</v>
      </c>
      <c r="BZ57">
        <v>69.479900000000001</v>
      </c>
      <c r="CA57" s="39" t="s">
        <v>920</v>
      </c>
    </row>
    <row r="58" spans="1:80" x14ac:dyDescent="0.2">
      <c r="A58" s="39" t="s">
        <v>476</v>
      </c>
      <c r="B58" s="40">
        <v>4.7465000000000002</v>
      </c>
      <c r="C58" s="40">
        <v>0.1613</v>
      </c>
      <c r="D58" s="40">
        <v>29.0381</v>
      </c>
      <c r="E58" s="40">
        <v>52.749099999999999</v>
      </c>
      <c r="F58" s="40">
        <v>0.15609999999999999</v>
      </c>
      <c r="G58" s="40">
        <v>11.8813</v>
      </c>
      <c r="H58" s="40">
        <v>0.1152</v>
      </c>
      <c r="I58" s="40">
        <v>0</v>
      </c>
      <c r="J58" s="40">
        <v>0.58140000000000003</v>
      </c>
      <c r="K58" s="40">
        <v>5.1900000000000002E-2</v>
      </c>
      <c r="L58" s="40">
        <v>99.480699999999999</v>
      </c>
      <c r="M58" s="41" t="s">
        <v>923</v>
      </c>
      <c r="N58" s="9">
        <f t="shared" si="0"/>
        <v>73.450303939501509</v>
      </c>
      <c r="P58" s="39" t="s">
        <v>719</v>
      </c>
      <c r="Q58" s="40">
        <v>0</v>
      </c>
      <c r="R58" s="40">
        <v>40.430399999999999</v>
      </c>
      <c r="S58" s="40">
        <v>1.9800000000000002E-2</v>
      </c>
      <c r="T58" s="40">
        <v>37.518500000000003</v>
      </c>
      <c r="U58" s="40">
        <v>8.8000000000000005E-3</v>
      </c>
      <c r="V58" s="40">
        <v>0.19239999999999999</v>
      </c>
      <c r="W58" s="40">
        <v>1.0699999999999999E-2</v>
      </c>
      <c r="X58" s="40">
        <v>0.29770000000000002</v>
      </c>
      <c r="Y58" s="40">
        <v>20.7424</v>
      </c>
      <c r="Z58" s="40">
        <v>0</v>
      </c>
      <c r="AA58" s="40">
        <v>99.220799999999997</v>
      </c>
      <c r="AB58" s="41" t="s">
        <v>1002</v>
      </c>
      <c r="AD58" s="9">
        <f t="shared" si="2"/>
        <v>77.651853248305216</v>
      </c>
      <c r="AF58" s="39" t="s">
        <v>774</v>
      </c>
      <c r="AG58" s="40">
        <v>0.40639999999999998</v>
      </c>
      <c r="AH58" s="40">
        <v>14.029</v>
      </c>
      <c r="AI58" s="40">
        <v>3.1331000000000002</v>
      </c>
      <c r="AJ58" s="40">
        <v>49.278500000000001</v>
      </c>
      <c r="AK58" s="40">
        <v>9.4999999999999998E-3</v>
      </c>
      <c r="AL58" s="40">
        <v>14.7746</v>
      </c>
      <c r="AM58" s="40">
        <v>1.6486000000000001</v>
      </c>
      <c r="AN58" s="40">
        <v>0.47070000000000001</v>
      </c>
      <c r="AO58" s="40">
        <v>15.0274</v>
      </c>
      <c r="AP58" s="40">
        <v>0.1215</v>
      </c>
      <c r="AQ58" s="40">
        <v>98.899199999999993</v>
      </c>
      <c r="AR58" s="41" t="s">
        <v>892</v>
      </c>
      <c r="AT58" s="38">
        <v>42.414220616437618</v>
      </c>
      <c r="AU58" s="38">
        <v>25.486332512351545</v>
      </c>
      <c r="AV58" s="38">
        <v>32.099446871210851</v>
      </c>
      <c r="BM58" s="39" t="s">
        <v>819</v>
      </c>
      <c r="BN58" s="8"/>
      <c r="BO58" s="8">
        <v>1.4544999999999999</v>
      </c>
      <c r="BP58" s="8">
        <v>0.92879999999999996</v>
      </c>
      <c r="BQ58" s="8">
        <v>3.73E-2</v>
      </c>
      <c r="BR58" s="8"/>
      <c r="BS58" s="8">
        <v>6.6299999999999998E-2</v>
      </c>
      <c r="BT58" s="8">
        <v>19.278600000000001</v>
      </c>
      <c r="BU58" s="8">
        <v>0.1711</v>
      </c>
      <c r="BV58" s="8">
        <v>5.6041999999999996</v>
      </c>
      <c r="BW58" s="8">
        <v>29.20606719803801</v>
      </c>
      <c r="BX58" s="8">
        <v>39.27117768858983</v>
      </c>
      <c r="BY58">
        <v>96.018044886627834</v>
      </c>
      <c r="BZ58">
        <v>64.546199999999999</v>
      </c>
      <c r="CA58" s="39" t="s">
        <v>1000</v>
      </c>
      <c r="CB58" t="s">
        <v>859</v>
      </c>
    </row>
    <row r="59" spans="1:80" x14ac:dyDescent="0.2">
      <c r="A59" s="39" t="s">
        <v>477</v>
      </c>
      <c r="B59" s="40">
        <v>4.5846</v>
      </c>
      <c r="C59" s="40">
        <v>0.1177</v>
      </c>
      <c r="D59" s="40">
        <v>29.079000000000001</v>
      </c>
      <c r="E59" s="40">
        <v>52.361899999999999</v>
      </c>
      <c r="F59" s="40">
        <v>0.17380000000000001</v>
      </c>
      <c r="G59" s="40">
        <v>12.241099999999999</v>
      </c>
      <c r="H59" s="40">
        <v>9.5899999999999999E-2</v>
      </c>
      <c r="I59" s="40">
        <v>4.58E-2</v>
      </c>
      <c r="J59" s="40">
        <v>0.60770000000000002</v>
      </c>
      <c r="K59" s="40">
        <v>1.18E-2</v>
      </c>
      <c r="L59" s="40">
        <v>99.319299999999998</v>
      </c>
      <c r="M59" s="41" t="s">
        <v>923</v>
      </c>
      <c r="N59" s="9">
        <f t="shared" si="0"/>
        <v>74.689662585030135</v>
      </c>
      <c r="P59" s="39" t="s">
        <v>720</v>
      </c>
      <c r="Q59" s="40">
        <v>0</v>
      </c>
      <c r="R59" s="40">
        <v>40.3001</v>
      </c>
      <c r="S59" s="40">
        <v>1.9800000000000002E-2</v>
      </c>
      <c r="T59" s="40">
        <v>37.546900000000001</v>
      </c>
      <c r="U59" s="40">
        <v>1.55E-2</v>
      </c>
      <c r="V59" s="40">
        <v>0.20430000000000001</v>
      </c>
      <c r="W59" s="40">
        <v>4.8800000000000003E-2</v>
      </c>
      <c r="X59" s="40">
        <v>0.33750000000000002</v>
      </c>
      <c r="Y59" s="40">
        <v>20.667300000000001</v>
      </c>
      <c r="Z59" s="40">
        <v>4.65E-2</v>
      </c>
      <c r="AA59" s="40">
        <v>99.186700000000002</v>
      </c>
      <c r="AB59" s="41" t="s">
        <v>1002</v>
      </c>
      <c r="AD59" s="9">
        <f t="shared" si="2"/>
        <v>77.65877917325075</v>
      </c>
      <c r="AF59" s="39" t="s">
        <v>608</v>
      </c>
      <c r="AG59" s="40">
        <v>0.28439999999999999</v>
      </c>
      <c r="AH59" s="40">
        <v>14.4442</v>
      </c>
      <c r="AI59" s="40">
        <v>1.3794999999999999</v>
      </c>
      <c r="AJ59" s="40">
        <v>50.835299999999997</v>
      </c>
      <c r="AK59" s="40">
        <v>2.5899999999999999E-2</v>
      </c>
      <c r="AL59" s="40">
        <v>16.2697</v>
      </c>
      <c r="AM59" s="40">
        <v>0.87009999999999998</v>
      </c>
      <c r="AN59" s="40">
        <v>0.43790000000000001</v>
      </c>
      <c r="AO59" s="40">
        <v>14.389099999999999</v>
      </c>
      <c r="AP59" s="40">
        <v>3.7000000000000002E-3</v>
      </c>
      <c r="AQ59" s="40">
        <v>98.939899999999994</v>
      </c>
      <c r="AR59" s="41" t="s">
        <v>893</v>
      </c>
      <c r="AT59" s="38">
        <v>42.224986933256439</v>
      </c>
      <c r="AU59" s="38">
        <v>23.596543131137953</v>
      </c>
      <c r="AV59" s="38">
        <v>34.178469935605612</v>
      </c>
      <c r="BM59" s="39" t="s">
        <v>820</v>
      </c>
      <c r="BN59" s="8"/>
      <c r="BO59" s="8">
        <v>0.51790000000000003</v>
      </c>
      <c r="BP59" s="8">
        <v>0.75849999999999995</v>
      </c>
      <c r="BQ59" s="8">
        <v>8.43E-2</v>
      </c>
      <c r="BR59" s="8"/>
      <c r="BS59" s="8">
        <v>5.0299999999999997E-2</v>
      </c>
      <c r="BT59" s="8">
        <v>22.849</v>
      </c>
      <c r="BU59" s="8">
        <v>0.26850000000000002</v>
      </c>
      <c r="BV59" s="8">
        <v>6.4100000000000004E-2</v>
      </c>
      <c r="BW59" s="8">
        <v>31.680054676258994</v>
      </c>
      <c r="BX59" s="8">
        <v>40.244188602890326</v>
      </c>
      <c r="BY59">
        <v>96.516843279149327</v>
      </c>
      <c r="BZ59">
        <v>67.895799999999994</v>
      </c>
      <c r="CA59" s="39" t="s">
        <v>1001</v>
      </c>
    </row>
    <row r="60" spans="1:80" x14ac:dyDescent="0.2">
      <c r="A60" s="39" t="s">
        <v>478</v>
      </c>
      <c r="B60" s="40">
        <v>4.8869999999999996</v>
      </c>
      <c r="C60" s="40">
        <v>0.14299999999999999</v>
      </c>
      <c r="D60" s="40">
        <v>28.9831</v>
      </c>
      <c r="E60" s="40">
        <v>52.691499999999998</v>
      </c>
      <c r="F60" s="40">
        <v>8.6900000000000005E-2</v>
      </c>
      <c r="G60" s="40">
        <v>12.1351</v>
      </c>
      <c r="H60" s="40">
        <v>5.5199999999999999E-2</v>
      </c>
      <c r="I60" s="40">
        <v>2.06E-2</v>
      </c>
      <c r="J60" s="40">
        <v>0.56599999999999995</v>
      </c>
      <c r="K60" s="40">
        <v>2.5499999999999998E-2</v>
      </c>
      <c r="L60" s="40">
        <v>99.593900000000005</v>
      </c>
      <c r="M60" s="41" t="s">
        <v>923</v>
      </c>
      <c r="N60" s="9">
        <f t="shared" si="0"/>
        <v>73.29332430808293</v>
      </c>
      <c r="P60" s="39" t="s">
        <v>721</v>
      </c>
      <c r="Q60" s="40">
        <v>0</v>
      </c>
      <c r="R60" s="40">
        <v>40.433799999999998</v>
      </c>
      <c r="S60" s="40">
        <v>4.99E-2</v>
      </c>
      <c r="T60" s="40">
        <v>37.960299999999997</v>
      </c>
      <c r="U60" s="40">
        <v>0</v>
      </c>
      <c r="V60" s="40">
        <v>0.21049999999999999</v>
      </c>
      <c r="W60" s="40">
        <v>1.8599999999999998E-2</v>
      </c>
      <c r="X60" s="40">
        <v>0.36270000000000002</v>
      </c>
      <c r="Y60" s="40">
        <v>20.402200000000001</v>
      </c>
      <c r="Z60" s="40">
        <v>5.4000000000000003E-3</v>
      </c>
      <c r="AA60" s="40">
        <v>99.443399999999997</v>
      </c>
      <c r="AB60" s="41" t="s">
        <v>1002</v>
      </c>
      <c r="AD60" s="9">
        <f t="shared" si="2"/>
        <v>77.938968362520285</v>
      </c>
      <c r="AF60" s="39" t="s">
        <v>609</v>
      </c>
      <c r="AG60" s="40">
        <v>0.26240000000000002</v>
      </c>
      <c r="AH60" s="40">
        <v>15.1473</v>
      </c>
      <c r="AI60" s="40">
        <v>1.8263</v>
      </c>
      <c r="AJ60" s="40">
        <v>49.995800000000003</v>
      </c>
      <c r="AK60" s="40">
        <v>0</v>
      </c>
      <c r="AL60" s="40">
        <v>14.4993</v>
      </c>
      <c r="AM60" s="40">
        <v>1.0219</v>
      </c>
      <c r="AN60" s="40">
        <v>0.44280000000000003</v>
      </c>
      <c r="AO60" s="40">
        <v>15.6602</v>
      </c>
      <c r="AP60" s="40">
        <v>0.17269999999999999</v>
      </c>
      <c r="AQ60" s="40">
        <v>99.028899999999993</v>
      </c>
      <c r="AR60" s="41" t="s">
        <v>894</v>
      </c>
      <c r="AS60" s="52"/>
      <c r="AT60" s="59">
        <v>44.094867905785165</v>
      </c>
      <c r="AU60" s="59">
        <v>25.573422030405773</v>
      </c>
      <c r="AV60" s="59">
        <v>30.331710063809076</v>
      </c>
    </row>
    <row r="61" spans="1:80" x14ac:dyDescent="0.2">
      <c r="A61" s="39" t="s">
        <v>479</v>
      </c>
      <c r="B61" s="40">
        <v>4.8544</v>
      </c>
      <c r="C61" s="40">
        <v>0.157</v>
      </c>
      <c r="D61" s="40">
        <v>28.893899999999999</v>
      </c>
      <c r="E61" s="40">
        <v>52.6708</v>
      </c>
      <c r="F61" s="40">
        <v>0.19589999999999999</v>
      </c>
      <c r="G61" s="40">
        <v>11.787699999999999</v>
      </c>
      <c r="H61" s="40">
        <v>0.1336</v>
      </c>
      <c r="I61" s="40">
        <v>0</v>
      </c>
      <c r="J61" s="40">
        <v>0.82299999999999995</v>
      </c>
      <c r="K61" s="40">
        <v>1.8E-3</v>
      </c>
      <c r="L61" s="40">
        <v>99.518100000000004</v>
      </c>
      <c r="M61" s="41" t="s">
        <v>923</v>
      </c>
      <c r="N61" s="9">
        <f t="shared" si="0"/>
        <v>72.853523013032884</v>
      </c>
      <c r="P61" s="39" t="s">
        <v>722</v>
      </c>
      <c r="Q61" s="40">
        <v>2.5499999999999998E-2</v>
      </c>
      <c r="R61" s="40">
        <v>38.270000000000003</v>
      </c>
      <c r="S61" s="40">
        <v>1.03E-2</v>
      </c>
      <c r="T61" s="40">
        <v>37.299700000000001</v>
      </c>
      <c r="U61" s="40">
        <v>0</v>
      </c>
      <c r="V61" s="40">
        <v>0.2024</v>
      </c>
      <c r="W61" s="40">
        <v>9.7000000000000003E-3</v>
      </c>
      <c r="X61" s="40">
        <v>0.4491</v>
      </c>
      <c r="Y61" s="40">
        <v>23.353000000000002</v>
      </c>
      <c r="Z61" s="40">
        <v>5.04E-2</v>
      </c>
      <c r="AA61" s="40">
        <v>99.670100000000005</v>
      </c>
      <c r="AB61" s="41" t="s">
        <v>1002</v>
      </c>
      <c r="AD61" s="9">
        <f t="shared" si="2"/>
        <v>74.498292576118303</v>
      </c>
      <c r="AF61" s="56" t="s">
        <v>611</v>
      </c>
      <c r="AG61" s="57">
        <v>0.38269999999999998</v>
      </c>
      <c r="AH61" s="57">
        <v>14.1092</v>
      </c>
      <c r="AI61" s="57">
        <v>2.1964000000000001</v>
      </c>
      <c r="AJ61" s="57">
        <v>49.1404</v>
      </c>
      <c r="AK61" s="57">
        <v>5.3E-3</v>
      </c>
      <c r="AL61" s="57">
        <v>17.132999999999999</v>
      </c>
      <c r="AM61" s="57">
        <v>1.5589999999999999</v>
      </c>
      <c r="AN61" s="57">
        <v>0.43269999999999997</v>
      </c>
      <c r="AO61" s="57">
        <v>13.874599999999999</v>
      </c>
      <c r="AP61" s="57">
        <v>1.5699999999999999E-2</v>
      </c>
      <c r="AQ61" s="57">
        <v>98.849000000000004</v>
      </c>
      <c r="AR61" s="58" t="s">
        <v>929</v>
      </c>
      <c r="AS61" s="52"/>
      <c r="AT61" s="59">
        <v>41.249578873977718</v>
      </c>
      <c r="AU61" s="59">
        <v>22.754972935479962</v>
      </c>
      <c r="AV61" s="59">
        <v>35.995448190542298</v>
      </c>
    </row>
    <row r="62" spans="1:80" x14ac:dyDescent="0.2">
      <c r="A62" s="39" t="s">
        <v>480</v>
      </c>
      <c r="B62" s="40">
        <v>4.8170000000000002</v>
      </c>
      <c r="C62" s="40">
        <v>0.11600000000000001</v>
      </c>
      <c r="D62" s="40">
        <v>29.0244</v>
      </c>
      <c r="E62" s="40">
        <v>52.706400000000002</v>
      </c>
      <c r="F62" s="40">
        <v>0.15770000000000001</v>
      </c>
      <c r="G62" s="40">
        <v>12.058</v>
      </c>
      <c r="H62" s="40">
        <v>6.5699999999999995E-2</v>
      </c>
      <c r="I62" s="40">
        <v>0</v>
      </c>
      <c r="J62" s="40">
        <v>0.60640000000000005</v>
      </c>
      <c r="K62" s="40">
        <v>0</v>
      </c>
      <c r="L62" s="40">
        <v>99.551599999999993</v>
      </c>
      <c r="M62" s="41" t="s">
        <v>930</v>
      </c>
      <c r="N62" s="9">
        <f t="shared" si="0"/>
        <v>73.450670186955733</v>
      </c>
      <c r="P62" s="39" t="s">
        <v>723</v>
      </c>
      <c r="Q62" s="40">
        <v>0</v>
      </c>
      <c r="R62" s="40">
        <v>40.945500000000003</v>
      </c>
      <c r="S62" s="40">
        <v>2.5999999999999999E-3</v>
      </c>
      <c r="T62" s="40">
        <v>37.974499999999999</v>
      </c>
      <c r="U62" s="40">
        <v>3.4099999999999998E-2</v>
      </c>
      <c r="V62" s="40">
        <v>0.16669999999999999</v>
      </c>
      <c r="W62" s="40">
        <v>6.3299999999999995E-2</v>
      </c>
      <c r="X62" s="40">
        <v>0.40160000000000001</v>
      </c>
      <c r="Y62" s="40">
        <v>20.136299999999999</v>
      </c>
      <c r="Z62" s="40">
        <v>9.7999999999999997E-3</v>
      </c>
      <c r="AA62" s="40">
        <v>99.734399999999994</v>
      </c>
      <c r="AB62" s="41" t="s">
        <v>1003</v>
      </c>
      <c r="AD62" s="9">
        <f t="shared" si="2"/>
        <v>78.377589067587678</v>
      </c>
      <c r="AF62" s="39" t="s">
        <v>775</v>
      </c>
      <c r="AG62" s="40">
        <v>0.40529999999999999</v>
      </c>
      <c r="AH62" s="40">
        <v>13.520099999999999</v>
      </c>
      <c r="AI62" s="40">
        <v>2.5543</v>
      </c>
      <c r="AJ62" s="40">
        <v>49.552700000000002</v>
      </c>
      <c r="AK62" s="40">
        <v>7.3000000000000001E-3</v>
      </c>
      <c r="AL62" s="40">
        <v>18.003499999999999</v>
      </c>
      <c r="AM62" s="40">
        <v>1.6853</v>
      </c>
      <c r="AN62" s="40">
        <v>0.36980000000000002</v>
      </c>
      <c r="AO62" s="40">
        <v>13.574</v>
      </c>
      <c r="AP62" s="40">
        <v>2.7000000000000001E-3</v>
      </c>
      <c r="AQ62" s="40">
        <v>99.674999999999997</v>
      </c>
      <c r="AR62" s="41" t="s">
        <v>931</v>
      </c>
      <c r="AT62" s="38">
        <v>39.680621913162106</v>
      </c>
      <c r="AU62" s="38">
        <v>22.348332990246519</v>
      </c>
      <c r="AV62" s="38">
        <v>37.971045096591382</v>
      </c>
      <c r="BM62" s="39" t="s">
        <v>840</v>
      </c>
      <c r="BN62" s="8"/>
      <c r="BO62" s="8">
        <v>0.29149999999999998</v>
      </c>
      <c r="BP62" s="8">
        <v>0.4607</v>
      </c>
      <c r="BQ62" s="8">
        <v>9.9699999999999997E-2</v>
      </c>
      <c r="BR62" s="8"/>
      <c r="BS62" s="8">
        <v>5.3699999999999998E-2</v>
      </c>
      <c r="BT62" s="8">
        <v>11.341100000000001</v>
      </c>
      <c r="BU62" s="8">
        <v>0.38779999999999998</v>
      </c>
      <c r="BV62" s="8">
        <v>0.04</v>
      </c>
      <c r="BW62" s="8">
        <v>18.604724396583741</v>
      </c>
      <c r="BX62" s="8">
        <v>70.002750976126521</v>
      </c>
      <c r="BY62">
        <v>101.28197537271026</v>
      </c>
      <c r="BZ62">
        <v>81.600200000000001</v>
      </c>
      <c r="CA62" s="60" t="s">
        <v>955</v>
      </c>
    </row>
    <row r="63" spans="1:80" x14ac:dyDescent="0.2">
      <c r="A63" s="39" t="s">
        <v>481</v>
      </c>
      <c r="B63" s="40">
        <v>4.6661000000000001</v>
      </c>
      <c r="C63" s="40">
        <v>0.13469999999999999</v>
      </c>
      <c r="D63" s="40">
        <v>29.274799999999999</v>
      </c>
      <c r="E63" s="40">
        <v>52.3416</v>
      </c>
      <c r="F63" s="40">
        <v>0.1666</v>
      </c>
      <c r="G63" s="40">
        <v>12.3277</v>
      </c>
      <c r="H63" s="40">
        <v>8.6300000000000002E-2</v>
      </c>
      <c r="I63" s="40">
        <v>0</v>
      </c>
      <c r="J63" s="40">
        <v>0.55769999999999997</v>
      </c>
      <c r="K63" s="40">
        <v>0</v>
      </c>
      <c r="L63" s="40">
        <v>99.555400000000006</v>
      </c>
      <c r="M63" s="41" t="s">
        <v>930</v>
      </c>
      <c r="N63" s="9">
        <f t="shared" si="0"/>
        <v>74.489302823656686</v>
      </c>
      <c r="P63" s="43" t="s">
        <v>724</v>
      </c>
      <c r="Q63" s="44">
        <v>7.7000000000000002E-3</v>
      </c>
      <c r="R63" s="44">
        <v>38.513599999999997</v>
      </c>
      <c r="S63" s="44">
        <v>2.1399999999999999E-2</v>
      </c>
      <c r="T63" s="44">
        <v>37.841999999999999</v>
      </c>
      <c r="U63" s="44">
        <v>0</v>
      </c>
      <c r="V63" s="44">
        <v>0.19719999999999999</v>
      </c>
      <c r="W63" s="44">
        <v>0</v>
      </c>
      <c r="X63" s="44">
        <v>0.36070000000000002</v>
      </c>
      <c r="Y63" s="44">
        <v>22.6097</v>
      </c>
      <c r="Z63" s="44">
        <v>0</v>
      </c>
      <c r="AA63" s="44">
        <v>99.552400000000006</v>
      </c>
      <c r="AB63" s="45" t="s">
        <v>1004</v>
      </c>
      <c r="AD63" s="9">
        <f t="shared" si="2"/>
        <v>75.226375769834164</v>
      </c>
      <c r="AF63" s="43" t="s">
        <v>776</v>
      </c>
      <c r="AG63" s="44">
        <v>0.34899999999999998</v>
      </c>
      <c r="AH63" s="44">
        <v>13.6067</v>
      </c>
      <c r="AI63" s="44">
        <v>2.1674000000000002</v>
      </c>
      <c r="AJ63" s="44">
        <v>49.420900000000003</v>
      </c>
      <c r="AK63" s="44">
        <v>4.3E-3</v>
      </c>
      <c r="AL63" s="44">
        <v>17.491299999999999</v>
      </c>
      <c r="AM63" s="44">
        <v>1.5612999999999999</v>
      </c>
      <c r="AN63" s="44">
        <v>0.47370000000000001</v>
      </c>
      <c r="AO63" s="44">
        <v>13.9465</v>
      </c>
      <c r="AP63" s="44">
        <v>0</v>
      </c>
      <c r="AQ63" s="44">
        <v>99.021100000000004</v>
      </c>
      <c r="AR63" s="45" t="s">
        <v>932</v>
      </c>
      <c r="AT63" s="38">
        <v>40.019959803708986</v>
      </c>
      <c r="AU63" s="38">
        <v>23.010592006632852</v>
      </c>
      <c r="AV63" s="38">
        <v>36.969448189658152</v>
      </c>
      <c r="BM63" s="39" t="s">
        <v>841</v>
      </c>
      <c r="BN63" s="8"/>
      <c r="BO63" s="8">
        <v>0.9758</v>
      </c>
      <c r="BP63" s="8">
        <v>1.38E-2</v>
      </c>
      <c r="BQ63" s="8">
        <v>0.1171</v>
      </c>
      <c r="BR63" s="8"/>
      <c r="BS63" s="8">
        <v>6.3299999999999995E-2</v>
      </c>
      <c r="BT63" s="8">
        <v>46.399099999999997</v>
      </c>
      <c r="BU63" s="8">
        <v>0.76100000000000001</v>
      </c>
      <c r="BV63" s="8">
        <v>0</v>
      </c>
      <c r="BW63" s="8">
        <v>43.476368038740922</v>
      </c>
      <c r="BX63" s="8">
        <v>5.0379286156896086</v>
      </c>
      <c r="BY63">
        <v>96.844396654430525</v>
      </c>
      <c r="BZ63">
        <v>48.01</v>
      </c>
      <c r="CA63" s="60" t="s">
        <v>956</v>
      </c>
    </row>
    <row r="64" spans="1:80" x14ac:dyDescent="0.2">
      <c r="A64" s="39" t="s">
        <v>482</v>
      </c>
      <c r="B64" s="40">
        <v>4.7121000000000004</v>
      </c>
      <c r="C64" s="40">
        <v>0.17230000000000001</v>
      </c>
      <c r="D64" s="40">
        <v>29.061499999999999</v>
      </c>
      <c r="E64" s="40">
        <v>52.081099999999999</v>
      </c>
      <c r="F64" s="40">
        <v>0.16209999999999999</v>
      </c>
      <c r="G64" s="40">
        <v>12.1713</v>
      </c>
      <c r="H64" s="40">
        <v>5.45E-2</v>
      </c>
      <c r="I64" s="40">
        <v>0.1007</v>
      </c>
      <c r="J64" s="40">
        <v>0.59740000000000004</v>
      </c>
      <c r="K64" s="40">
        <v>0</v>
      </c>
      <c r="L64" s="40">
        <v>99.113</v>
      </c>
      <c r="M64" s="41" t="s">
        <v>930</v>
      </c>
      <c r="N64" s="9">
        <f t="shared" si="0"/>
        <v>74.057889902276372</v>
      </c>
      <c r="P64" s="39" t="s">
        <v>725</v>
      </c>
      <c r="Q64" s="40">
        <v>1.8499999999999999E-2</v>
      </c>
      <c r="R64" s="40">
        <v>32.9666</v>
      </c>
      <c r="S64" s="40">
        <v>4.4200000000000003E-2</v>
      </c>
      <c r="T64" s="40">
        <v>36.814799999999998</v>
      </c>
      <c r="U64" s="40">
        <v>9.7999999999999997E-3</v>
      </c>
      <c r="V64" s="40">
        <v>0.30409999999999998</v>
      </c>
      <c r="W64" s="40">
        <v>2.6700000000000002E-2</v>
      </c>
      <c r="X64" s="40">
        <v>0.55220000000000002</v>
      </c>
      <c r="Y64" s="40">
        <v>29.034500000000001</v>
      </c>
      <c r="Z64" s="40">
        <v>0</v>
      </c>
      <c r="AA64" s="40">
        <v>99.771299999999997</v>
      </c>
      <c r="AB64" s="41" t="s">
        <v>1005</v>
      </c>
      <c r="AD64" s="9">
        <f t="shared" si="2"/>
        <v>66.931755947730821</v>
      </c>
      <c r="AF64" s="46" t="s">
        <v>777</v>
      </c>
      <c r="AG64" s="46"/>
      <c r="AH64" s="47">
        <v>12.5479</v>
      </c>
      <c r="AI64" s="47">
        <v>1.9181999999999999</v>
      </c>
      <c r="AJ64" s="47">
        <v>52.3401</v>
      </c>
      <c r="AK64" s="46"/>
      <c r="AL64" s="47">
        <v>17.557400000000001</v>
      </c>
      <c r="AM64" s="47">
        <v>1.2974000000000001</v>
      </c>
      <c r="AN64" s="47">
        <v>0.48449999999999999</v>
      </c>
      <c r="AO64" s="47">
        <v>14.047800000000001</v>
      </c>
      <c r="AP64" s="47">
        <v>1.4E-2</v>
      </c>
      <c r="AQ64" s="46">
        <v>100.2072</v>
      </c>
      <c r="AR64" s="46" t="s">
        <v>933</v>
      </c>
      <c r="AT64" s="38">
        <v>37.971801865190514</v>
      </c>
      <c r="AU64" s="38">
        <v>23.847189078295489</v>
      </c>
      <c r="AV64" s="38">
        <v>38.181009056513986</v>
      </c>
      <c r="BM64" s="39" t="s">
        <v>846</v>
      </c>
      <c r="BN64" s="8"/>
      <c r="BO64" s="8">
        <v>1.4733000000000001</v>
      </c>
      <c r="BP64" s="8">
        <v>1.2143999999999999</v>
      </c>
      <c r="BQ64" s="8">
        <v>5.7299999999999997E-2</v>
      </c>
      <c r="BR64" s="8"/>
      <c r="BS64" s="8">
        <v>5.67E-2</v>
      </c>
      <c r="BT64" s="8">
        <v>19.022200000000002</v>
      </c>
      <c r="BU64" s="8">
        <v>0.92279999999999995</v>
      </c>
      <c r="BV64" s="8">
        <v>0</v>
      </c>
      <c r="BW64" s="8">
        <v>27.581235478123133</v>
      </c>
      <c r="BX64" s="8">
        <v>50.915173376905059</v>
      </c>
      <c r="BY64">
        <v>101.2431088550282</v>
      </c>
      <c r="BZ64">
        <v>73.399799999999999</v>
      </c>
      <c r="CA64" s="60" t="s">
        <v>980</v>
      </c>
    </row>
    <row r="65" spans="1:80" x14ac:dyDescent="0.2">
      <c r="A65" s="39" t="s">
        <v>483</v>
      </c>
      <c r="B65" s="40">
        <v>4.5902000000000003</v>
      </c>
      <c r="C65" s="40">
        <v>0.12089999999999999</v>
      </c>
      <c r="D65" s="40">
        <v>29.1357</v>
      </c>
      <c r="E65" s="40">
        <v>51.823700000000002</v>
      </c>
      <c r="F65" s="40">
        <v>0.17</v>
      </c>
      <c r="G65" s="40">
        <v>12.1806</v>
      </c>
      <c r="H65" s="40">
        <v>5.8599999999999999E-2</v>
      </c>
      <c r="I65" s="40">
        <v>2.41E-2</v>
      </c>
      <c r="J65" s="40">
        <v>0.50349999999999995</v>
      </c>
      <c r="K65" s="40">
        <v>2.8999999999999998E-3</v>
      </c>
      <c r="L65" s="40">
        <v>98.610200000000006</v>
      </c>
      <c r="M65" s="41" t="s">
        <v>930</v>
      </c>
      <c r="N65" s="9">
        <f t="shared" si="0"/>
        <v>74.572744506672464</v>
      </c>
      <c r="P65" s="43" t="s">
        <v>726</v>
      </c>
      <c r="Q65" s="44">
        <v>0</v>
      </c>
      <c r="R65" s="44">
        <v>40.214300000000001</v>
      </c>
      <c r="S65" s="44">
        <v>0</v>
      </c>
      <c r="T65" s="44">
        <v>38.2485</v>
      </c>
      <c r="U65" s="44">
        <v>0</v>
      </c>
      <c r="V65" s="44">
        <v>0.15579999999999999</v>
      </c>
      <c r="W65" s="44">
        <v>0</v>
      </c>
      <c r="X65" s="44">
        <v>0.36559999999999998</v>
      </c>
      <c r="Y65" s="44">
        <v>21.097000000000001</v>
      </c>
      <c r="Z65" s="44">
        <v>7.0000000000000001E-3</v>
      </c>
      <c r="AA65" s="44">
        <v>100.0882</v>
      </c>
      <c r="AB65" s="45" t="s">
        <v>1006</v>
      </c>
      <c r="AD65" s="9">
        <f t="shared" si="2"/>
        <v>77.262299507577708</v>
      </c>
      <c r="AF65" s="39" t="s">
        <v>613</v>
      </c>
      <c r="AG65" s="40">
        <v>0.1003</v>
      </c>
      <c r="AH65" s="40">
        <v>17.523399999999999</v>
      </c>
      <c r="AI65" s="40">
        <v>0.48780000000000001</v>
      </c>
      <c r="AJ65" s="40">
        <v>51.152700000000003</v>
      </c>
      <c r="AK65" s="40">
        <v>3.2000000000000002E-3</v>
      </c>
      <c r="AL65" s="40">
        <v>3.9531000000000001</v>
      </c>
      <c r="AM65" s="40">
        <v>0.53510000000000002</v>
      </c>
      <c r="AN65" s="40">
        <v>0.96619999999999995</v>
      </c>
      <c r="AO65" s="40">
        <v>24.839400000000001</v>
      </c>
      <c r="AP65" s="40">
        <v>0</v>
      </c>
      <c r="AQ65" s="40">
        <v>99.561199999999999</v>
      </c>
      <c r="AR65" s="41" t="s">
        <v>957</v>
      </c>
      <c r="AT65" s="38">
        <v>51.09117559038048</v>
      </c>
      <c r="AU65" s="38">
        <v>40.626306892710751</v>
      </c>
      <c r="AV65" s="38">
        <v>8.2825175169087792</v>
      </c>
      <c r="BM65" s="39" t="s">
        <v>794</v>
      </c>
      <c r="BN65" s="8"/>
      <c r="BO65" s="8">
        <v>1.3689</v>
      </c>
      <c r="BP65" s="8">
        <v>1.1011</v>
      </c>
      <c r="BQ65" s="8">
        <v>8.8499999999999995E-2</v>
      </c>
      <c r="BR65" s="8"/>
      <c r="BS65" s="8">
        <v>8.6499999999999994E-2</v>
      </c>
      <c r="BT65" s="8">
        <v>18.995100000000001</v>
      </c>
      <c r="BU65" s="8">
        <v>0.91659999999999997</v>
      </c>
      <c r="BV65" s="8">
        <v>1.9E-2</v>
      </c>
      <c r="BW65" s="8">
        <v>27.562829702970305</v>
      </c>
      <c r="BX65" s="8">
        <v>50.779275805122452</v>
      </c>
      <c r="BY65">
        <v>100.91780550809275</v>
      </c>
      <c r="BZ65">
        <v>73.259100000000004</v>
      </c>
      <c r="CA65" s="60" t="s">
        <v>981</v>
      </c>
    </row>
    <row r="66" spans="1:80" x14ac:dyDescent="0.2">
      <c r="A66" s="39" t="s">
        <v>484</v>
      </c>
      <c r="B66" s="40">
        <v>4.5911</v>
      </c>
      <c r="C66" s="40">
        <v>0.47</v>
      </c>
      <c r="D66" s="40">
        <v>28.4481</v>
      </c>
      <c r="E66" s="40">
        <v>51.869199999999999</v>
      </c>
      <c r="F66" s="40">
        <v>0.18210000000000001</v>
      </c>
      <c r="G66" s="40">
        <v>12.074299999999999</v>
      </c>
      <c r="H66" s="40">
        <v>0.13350000000000001</v>
      </c>
      <c r="I66" s="40">
        <v>4.4999999999999998E-2</v>
      </c>
      <c r="J66" s="40">
        <v>1.1577999999999999</v>
      </c>
      <c r="K66" s="40">
        <v>1.54E-2</v>
      </c>
      <c r="L66" s="40">
        <v>98.9863</v>
      </c>
      <c r="M66" s="41" t="s">
        <v>930</v>
      </c>
      <c r="N66" s="9">
        <f t="shared" si="0"/>
        <v>74.402447373219744</v>
      </c>
      <c r="P66" s="39" t="s">
        <v>727</v>
      </c>
      <c r="Q66" s="40">
        <v>1.7899999999999999E-2</v>
      </c>
      <c r="R66" s="40">
        <v>37.506900000000002</v>
      </c>
      <c r="S66" s="40">
        <v>1.72E-2</v>
      </c>
      <c r="T66" s="40">
        <v>37.164200000000001</v>
      </c>
      <c r="U66" s="40">
        <v>1.7600000000000001E-2</v>
      </c>
      <c r="V66" s="40">
        <v>0.18690000000000001</v>
      </c>
      <c r="W66" s="40">
        <v>1.6500000000000001E-2</v>
      </c>
      <c r="X66" s="40">
        <v>0.39350000000000002</v>
      </c>
      <c r="Y66" s="40">
        <v>24.7516</v>
      </c>
      <c r="Z66" s="40">
        <v>1.6799999999999999E-2</v>
      </c>
      <c r="AA66" s="40">
        <v>100.0891</v>
      </c>
      <c r="AB66" s="41" t="s">
        <v>1007</v>
      </c>
      <c r="AD66" s="9">
        <f t="shared" si="2"/>
        <v>72.982299970101508</v>
      </c>
      <c r="AF66" s="39" t="s">
        <v>614</v>
      </c>
      <c r="AG66" s="40">
        <v>0.1361</v>
      </c>
      <c r="AH66" s="40">
        <v>15.7796</v>
      </c>
      <c r="AI66" s="40">
        <v>0.38240000000000002</v>
      </c>
      <c r="AJ66" s="40">
        <v>49.419499999999999</v>
      </c>
      <c r="AK66" s="40">
        <v>6.4000000000000003E-3</v>
      </c>
      <c r="AL66" s="40">
        <v>4.9370000000000003</v>
      </c>
      <c r="AM66" s="40">
        <v>0.37340000000000001</v>
      </c>
      <c r="AN66" s="40">
        <v>1.2077</v>
      </c>
      <c r="AO66" s="40">
        <v>27.135999999999999</v>
      </c>
      <c r="AP66" s="40">
        <v>2.18E-2</v>
      </c>
      <c r="AQ66" s="40">
        <v>99.399900000000002</v>
      </c>
      <c r="AR66" s="41" t="s">
        <v>958</v>
      </c>
      <c r="AT66" s="38">
        <v>45.671967242348103</v>
      </c>
      <c r="AU66" s="38">
        <v>44.059369861233279</v>
      </c>
      <c r="AV66" s="38">
        <v>10.268662896418611</v>
      </c>
      <c r="BM66" s="39" t="s">
        <v>839</v>
      </c>
      <c r="BN66" s="8"/>
      <c r="BO66" s="8">
        <v>0.60670000000000002</v>
      </c>
      <c r="BP66" s="8">
        <v>0.29970000000000002</v>
      </c>
      <c r="BQ66" s="8">
        <v>0.13420000000000001</v>
      </c>
      <c r="BR66" s="8"/>
      <c r="BS66" s="8">
        <v>0.2336</v>
      </c>
      <c r="BT66" s="8">
        <v>29.130700000000001</v>
      </c>
      <c r="BU66" s="8">
        <v>0.63849999999999996</v>
      </c>
      <c r="BV66" s="8">
        <v>3.32E-2</v>
      </c>
      <c r="BW66" s="8">
        <v>36.301136234381715</v>
      </c>
      <c r="BX66" s="8">
        <v>28.60569370554315</v>
      </c>
      <c r="BY66">
        <v>95.983429939924861</v>
      </c>
      <c r="BZ66">
        <v>62.043399999999998</v>
      </c>
      <c r="CA66" s="60" t="s">
        <v>1095</v>
      </c>
    </row>
    <row r="67" spans="1:80" x14ac:dyDescent="0.2">
      <c r="A67" s="39" t="s">
        <v>485</v>
      </c>
      <c r="B67" s="40">
        <v>4.6679000000000004</v>
      </c>
      <c r="C67" s="40">
        <v>0.14960000000000001</v>
      </c>
      <c r="D67" s="40">
        <v>29.445499999999999</v>
      </c>
      <c r="E67" s="40">
        <v>52.093899999999998</v>
      </c>
      <c r="F67" s="40">
        <v>0.1822</v>
      </c>
      <c r="G67" s="40">
        <v>12.4162</v>
      </c>
      <c r="H67" s="40">
        <v>8.9499999999999996E-2</v>
      </c>
      <c r="I67" s="40">
        <v>9.4000000000000004E-3</v>
      </c>
      <c r="J67" s="40">
        <v>0.59860000000000002</v>
      </c>
      <c r="K67" s="40">
        <v>0</v>
      </c>
      <c r="L67" s="40">
        <v>99.652799999999999</v>
      </c>
      <c r="M67" s="41" t="s">
        <v>930</v>
      </c>
      <c r="N67" s="9">
        <f t="shared" si="0"/>
        <v>74.617692910554268</v>
      </c>
      <c r="P67" s="46" t="s">
        <v>607</v>
      </c>
      <c r="Q67" s="47">
        <v>0</v>
      </c>
      <c r="R67" s="47">
        <v>29.376200000000001</v>
      </c>
      <c r="S67" s="47">
        <v>2.29E-2</v>
      </c>
      <c r="T67" s="47">
        <v>35.514699999999998</v>
      </c>
      <c r="U67" s="47">
        <v>0</v>
      </c>
      <c r="V67" s="47">
        <v>0.13039999999999999</v>
      </c>
      <c r="W67" s="47">
        <v>0</v>
      </c>
      <c r="X67" s="47">
        <v>0.55289999999999995</v>
      </c>
      <c r="Y67" s="47">
        <v>34.066000000000003</v>
      </c>
      <c r="Z67" s="47">
        <v>6.7999999999999996E-3</v>
      </c>
      <c r="AA67" s="47">
        <v>99.67</v>
      </c>
      <c r="AB67" s="48" t="s">
        <v>1008</v>
      </c>
      <c r="AD67" s="9">
        <f t="shared" si="2"/>
        <v>60.586768868838391</v>
      </c>
      <c r="AF67" s="39" t="s">
        <v>615</v>
      </c>
      <c r="AG67" s="40">
        <v>9.6100000000000005E-2</v>
      </c>
      <c r="AH67" s="40">
        <v>13.543699999999999</v>
      </c>
      <c r="AI67" s="40">
        <v>0.2611</v>
      </c>
      <c r="AJ67" s="40">
        <v>50.561900000000001</v>
      </c>
      <c r="AK67" s="40">
        <v>1.5100000000000001E-2</v>
      </c>
      <c r="AL67" s="40">
        <v>5.1201999999999996</v>
      </c>
      <c r="AM67" s="40">
        <v>0.28110000000000002</v>
      </c>
      <c r="AN67" s="40">
        <v>1.2040999999999999</v>
      </c>
      <c r="AO67" s="40">
        <v>28.784099999999999</v>
      </c>
      <c r="AP67" s="40">
        <v>0</v>
      </c>
      <c r="AQ67" s="40">
        <v>99.8673</v>
      </c>
      <c r="AR67" s="41" t="s">
        <v>959</v>
      </c>
      <c r="AT67" s="38">
        <v>40.586282693869059</v>
      </c>
      <c r="AU67" s="38">
        <v>48.387516001212674</v>
      </c>
      <c r="AV67" s="38">
        <v>11.026201304918265</v>
      </c>
      <c r="BM67" s="39" t="s">
        <v>847</v>
      </c>
      <c r="BN67" s="8"/>
      <c r="BO67" s="8">
        <v>0.1575</v>
      </c>
      <c r="BP67" s="8">
        <v>0.31669999999999998</v>
      </c>
      <c r="BQ67" s="8">
        <v>0.20730000000000001</v>
      </c>
      <c r="BR67" s="8"/>
      <c r="BS67" s="8">
        <v>0.28299999999999997</v>
      </c>
      <c r="BT67" s="8">
        <v>17.9955</v>
      </c>
      <c r="BU67" s="8">
        <v>0.48399999999999999</v>
      </c>
      <c r="BV67" s="8">
        <v>4.8000000000000001E-2</v>
      </c>
      <c r="BW67" s="8">
        <v>26.810766233766245</v>
      </c>
      <c r="BX67" s="8">
        <v>52.673334555210303</v>
      </c>
      <c r="BY67">
        <v>98.976100788976552</v>
      </c>
      <c r="BZ67">
        <v>74.211500000000001</v>
      </c>
      <c r="CA67" s="60" t="s">
        <v>1096</v>
      </c>
    </row>
    <row r="68" spans="1:80" x14ac:dyDescent="0.2">
      <c r="A68" s="39" t="s">
        <v>486</v>
      </c>
      <c r="B68" s="40">
        <v>4.7571000000000003</v>
      </c>
      <c r="C68" s="40">
        <v>0.17319999999999999</v>
      </c>
      <c r="D68" s="40">
        <v>29.043099999999999</v>
      </c>
      <c r="E68" s="40">
        <v>51.740099999999998</v>
      </c>
      <c r="F68" s="40">
        <v>0.17219999999999999</v>
      </c>
      <c r="G68" s="40">
        <v>12.128500000000001</v>
      </c>
      <c r="H68" s="40">
        <v>0.1048</v>
      </c>
      <c r="I68" s="40">
        <v>0</v>
      </c>
      <c r="J68" s="40">
        <v>0.54710000000000003</v>
      </c>
      <c r="K68" s="40">
        <v>0</v>
      </c>
      <c r="L68" s="40">
        <v>98.6661</v>
      </c>
      <c r="M68" s="41" t="s">
        <v>930</v>
      </c>
      <c r="N68" s="9">
        <f t="shared" ref="N68:N131" si="3">100*(G68/56.08)/((G68/56.08)+(B68/61.98))</f>
        <v>73.806824987598119</v>
      </c>
      <c r="P68" s="39" t="s">
        <v>728</v>
      </c>
      <c r="Q68" s="40">
        <v>1.17E-2</v>
      </c>
      <c r="R68" s="40">
        <v>38.561900000000001</v>
      </c>
      <c r="S68" s="40">
        <v>0</v>
      </c>
      <c r="T68" s="40">
        <v>37.893900000000002</v>
      </c>
      <c r="U68" s="40">
        <v>0</v>
      </c>
      <c r="V68" s="40">
        <v>0.1837</v>
      </c>
      <c r="W68" s="40">
        <v>5.9400000000000001E-2</v>
      </c>
      <c r="X68" s="40">
        <v>0.41980000000000001</v>
      </c>
      <c r="Y68" s="40">
        <v>22.536100000000001</v>
      </c>
      <c r="Z68" s="40">
        <v>0</v>
      </c>
      <c r="AA68" s="40">
        <v>99.666499999999999</v>
      </c>
      <c r="AB68" s="41" t="s">
        <v>1031</v>
      </c>
      <c r="AD68" s="9">
        <f t="shared" ref="AD68:AD99" si="4">100*(R68/40.3)/((R68/40.3)+(Y68/71.84))</f>
        <v>75.310401717619627</v>
      </c>
      <c r="AF68" s="39" t="s">
        <v>778</v>
      </c>
      <c r="AG68" s="40">
        <v>0.10299999999999999</v>
      </c>
      <c r="AH68" s="40">
        <v>16.346299999999999</v>
      </c>
      <c r="AI68" s="40">
        <v>0.4773</v>
      </c>
      <c r="AJ68" s="40">
        <v>50.404699999999998</v>
      </c>
      <c r="AK68" s="40">
        <v>3.3599999999999998E-2</v>
      </c>
      <c r="AL68" s="40">
        <v>3.4257</v>
      </c>
      <c r="AM68" s="40">
        <v>0.53920000000000001</v>
      </c>
      <c r="AN68" s="40">
        <v>1.0807</v>
      </c>
      <c r="AO68" s="40">
        <v>27.6403</v>
      </c>
      <c r="AP68" s="40">
        <v>1.4E-2</v>
      </c>
      <c r="AQ68" s="40">
        <v>100.0647</v>
      </c>
      <c r="AR68" s="41" t="s">
        <v>960</v>
      </c>
      <c r="AT68" s="38">
        <v>47.638226300517367</v>
      </c>
      <c r="AU68" s="38">
        <v>45.187424905780446</v>
      </c>
      <c r="AV68" s="38">
        <v>7.1743487937021984</v>
      </c>
      <c r="BM68" s="39" t="s">
        <v>846</v>
      </c>
      <c r="BN68" s="8"/>
      <c r="BO68" s="8">
        <v>1.3498000000000001</v>
      </c>
      <c r="BP68" s="8">
        <v>0.98</v>
      </c>
      <c r="BQ68" s="8">
        <v>8.8999999999999996E-2</v>
      </c>
      <c r="BR68" s="8"/>
      <c r="BS68" s="8">
        <v>0.17</v>
      </c>
      <c r="BT68" s="8">
        <v>18.703600000000002</v>
      </c>
      <c r="BU68" s="8">
        <v>0.5897</v>
      </c>
      <c r="BV68" s="8">
        <v>0.159</v>
      </c>
      <c r="BW68" s="8">
        <v>27.208075247524757</v>
      </c>
      <c r="BX68" s="8">
        <v>50.125708136987704</v>
      </c>
      <c r="BY68">
        <v>99.374883384512458</v>
      </c>
      <c r="BZ68">
        <v>72.316199999999995</v>
      </c>
      <c r="CA68" s="60" t="s">
        <v>1097</v>
      </c>
    </row>
    <row r="69" spans="1:80" x14ac:dyDescent="0.2">
      <c r="A69" s="43" t="s">
        <v>487</v>
      </c>
      <c r="B69" s="44">
        <v>4.7263000000000002</v>
      </c>
      <c r="C69" s="44">
        <v>0.129</v>
      </c>
      <c r="D69" s="44">
        <v>28.8291</v>
      </c>
      <c r="E69" s="44">
        <v>52.709899999999998</v>
      </c>
      <c r="F69" s="44">
        <v>0.14560000000000001</v>
      </c>
      <c r="G69" s="44">
        <v>12.0573</v>
      </c>
      <c r="H69" s="44">
        <v>9.5600000000000004E-2</v>
      </c>
      <c r="I69" s="44">
        <v>0</v>
      </c>
      <c r="J69" s="44">
        <v>0.69469999999999998</v>
      </c>
      <c r="K69" s="44">
        <v>2.3199999999999998E-2</v>
      </c>
      <c r="L69" s="44">
        <v>99.410600000000002</v>
      </c>
      <c r="M69" s="45" t="s">
        <v>930</v>
      </c>
      <c r="N69" s="9">
        <f t="shared" si="3"/>
        <v>73.818573764079048</v>
      </c>
      <c r="P69" s="39" t="s">
        <v>729</v>
      </c>
      <c r="Q69" s="40">
        <v>0</v>
      </c>
      <c r="R69" s="40">
        <v>38.269399999999997</v>
      </c>
      <c r="S69" s="40">
        <v>2.3199999999999998E-2</v>
      </c>
      <c r="T69" s="40">
        <v>37.846499999999999</v>
      </c>
      <c r="U69" s="40">
        <v>0.01</v>
      </c>
      <c r="V69" s="40">
        <v>0.2092</v>
      </c>
      <c r="W69" s="40">
        <v>2.1499999999999998E-2</v>
      </c>
      <c r="X69" s="40">
        <v>0.36840000000000001</v>
      </c>
      <c r="Y69" s="40">
        <v>22.500599999999999</v>
      </c>
      <c r="Z69" s="40">
        <v>3.5999999999999999E-3</v>
      </c>
      <c r="AA69" s="40">
        <v>99.252300000000005</v>
      </c>
      <c r="AB69" s="41" t="s">
        <v>1032</v>
      </c>
      <c r="AD69" s="9">
        <f t="shared" si="4"/>
        <v>75.197967566221223</v>
      </c>
      <c r="AF69" s="50" t="s">
        <v>779</v>
      </c>
      <c r="AG69" s="51">
        <v>0.58309999999999995</v>
      </c>
      <c r="AH69" s="51">
        <v>14.9826</v>
      </c>
      <c r="AI69" s="51">
        <v>0.52429999999999999</v>
      </c>
      <c r="AJ69" s="51">
        <v>49.556399999999996</v>
      </c>
      <c r="AK69" s="51">
        <v>0.1095</v>
      </c>
      <c r="AL69" s="51">
        <v>4.4558999999999997</v>
      </c>
      <c r="AM69" s="51">
        <v>0.49330000000000002</v>
      </c>
      <c r="AN69" s="51">
        <v>1.3284</v>
      </c>
      <c r="AO69" s="51">
        <v>26.643999999999998</v>
      </c>
      <c r="AP69" s="51">
        <v>0</v>
      </c>
      <c r="AQ69" s="51">
        <v>98.677599999999998</v>
      </c>
      <c r="AR69" s="50" t="s">
        <v>961</v>
      </c>
      <c r="AT69" s="38"/>
      <c r="AU69" s="38"/>
      <c r="AV69" s="38"/>
      <c r="BM69" s="39" t="s">
        <v>848</v>
      </c>
      <c r="BN69" s="8"/>
      <c r="BO69" s="8">
        <v>4.3558000000000003</v>
      </c>
      <c r="BP69" s="8">
        <v>0.8125</v>
      </c>
      <c r="BQ69" s="8">
        <v>1.1555</v>
      </c>
      <c r="BR69" s="8"/>
      <c r="BS69" s="8">
        <v>0.40039999999999998</v>
      </c>
      <c r="BT69" s="8">
        <v>6.8441999999999998</v>
      </c>
      <c r="BU69" s="8">
        <v>0.38979999999999998</v>
      </c>
      <c r="BV69" s="8">
        <v>4.5400000000000003E-2</v>
      </c>
      <c r="BW69" s="8">
        <v>13.206035539437895</v>
      </c>
      <c r="BX69" s="8">
        <v>68.760711701924762</v>
      </c>
      <c r="BY69">
        <v>95.97034724136266</v>
      </c>
      <c r="BZ69">
        <v>75.083799999999997</v>
      </c>
      <c r="CA69" s="39" t="s">
        <v>1132</v>
      </c>
    </row>
    <row r="70" spans="1:80" x14ac:dyDescent="0.2">
      <c r="A70" s="39" t="s">
        <v>488</v>
      </c>
      <c r="B70" s="40">
        <v>4.6616</v>
      </c>
      <c r="C70" s="40">
        <v>0.1201</v>
      </c>
      <c r="D70" s="40">
        <v>29.117100000000001</v>
      </c>
      <c r="E70" s="40">
        <v>51.904899999999998</v>
      </c>
      <c r="F70" s="40">
        <v>0.161</v>
      </c>
      <c r="G70" s="40">
        <v>12.482799999999999</v>
      </c>
      <c r="H70" s="40">
        <v>6.6799999999999998E-2</v>
      </c>
      <c r="I70" s="40">
        <v>0</v>
      </c>
      <c r="J70" s="40">
        <v>0.63360000000000005</v>
      </c>
      <c r="K70" s="40">
        <v>0</v>
      </c>
      <c r="L70" s="40">
        <v>99.147800000000004</v>
      </c>
      <c r="M70" s="41" t="s">
        <v>930</v>
      </c>
      <c r="N70" s="9">
        <f t="shared" si="3"/>
        <v>74.744382817461499</v>
      </c>
      <c r="P70" s="39" t="s">
        <v>730</v>
      </c>
      <c r="Q70" s="40">
        <v>2.9399999999999999E-2</v>
      </c>
      <c r="R70" s="40">
        <v>37.348399999999998</v>
      </c>
      <c r="S70" s="40">
        <v>2.47E-2</v>
      </c>
      <c r="T70" s="40">
        <v>37.863700000000001</v>
      </c>
      <c r="U70" s="40">
        <v>0</v>
      </c>
      <c r="V70" s="40">
        <v>0.21029999999999999</v>
      </c>
      <c r="W70" s="40">
        <v>4.0500000000000001E-2</v>
      </c>
      <c r="X70" s="40">
        <v>0.48649999999999999</v>
      </c>
      <c r="Y70" s="40">
        <v>24.078399999999998</v>
      </c>
      <c r="Z70" s="40">
        <v>8.8000000000000005E-3</v>
      </c>
      <c r="AA70" s="40">
        <v>100.09059999999999</v>
      </c>
      <c r="AB70" s="41" t="s">
        <v>1033</v>
      </c>
      <c r="AD70" s="9">
        <f t="shared" si="4"/>
        <v>73.440047455878272</v>
      </c>
      <c r="AF70" s="39" t="s">
        <v>780</v>
      </c>
      <c r="AG70" s="40">
        <v>4.2099999999999999E-2</v>
      </c>
      <c r="AH70" s="40">
        <v>21.553699999999999</v>
      </c>
      <c r="AI70" s="40">
        <v>0.70340000000000003</v>
      </c>
      <c r="AJ70" s="40">
        <v>52.256</v>
      </c>
      <c r="AK70" s="40">
        <v>1.5299999999999999E-2</v>
      </c>
      <c r="AL70" s="40">
        <v>1.7404999999999999</v>
      </c>
      <c r="AM70" s="40">
        <v>0.24249999999999999</v>
      </c>
      <c r="AN70" s="40">
        <v>1.0005999999999999</v>
      </c>
      <c r="AO70" s="40">
        <v>23.068999999999999</v>
      </c>
      <c r="AP70" s="40">
        <v>0</v>
      </c>
      <c r="AQ70" s="40">
        <v>100.62309999999999</v>
      </c>
      <c r="AR70" s="41" t="s">
        <v>988</v>
      </c>
      <c r="AT70" s="38">
        <v>60.297758857094621</v>
      </c>
      <c r="AU70" s="38">
        <v>36.203189070204054</v>
      </c>
      <c r="AV70" s="38">
        <v>3.4990520727013132</v>
      </c>
      <c r="BM70" s="39" t="s">
        <v>849</v>
      </c>
      <c r="BN70" s="8"/>
      <c r="BO70" s="8">
        <v>1.2583</v>
      </c>
      <c r="BP70" s="8">
        <v>1.4006000000000001</v>
      </c>
      <c r="BQ70" s="8">
        <v>5.7599999999999998E-2</v>
      </c>
      <c r="BR70" s="8"/>
      <c r="BS70" s="8">
        <v>6.2100000000000002E-2</v>
      </c>
      <c r="BT70" s="8">
        <v>5.6113</v>
      </c>
      <c r="BU70" s="8">
        <v>0.30059999999999998</v>
      </c>
      <c r="BV70" s="8">
        <v>0.25919999999999999</v>
      </c>
      <c r="BW70" s="8">
        <v>11.116924613470777</v>
      </c>
      <c r="BX70" s="8">
        <v>80.827731288508986</v>
      </c>
      <c r="BY70">
        <v>100.89435590197976</v>
      </c>
      <c r="BZ70">
        <v>83.853800000000007</v>
      </c>
      <c r="CA70" s="60" t="s">
        <v>1029</v>
      </c>
    </row>
    <row r="71" spans="1:80" x14ac:dyDescent="0.2">
      <c r="A71" s="39" t="s">
        <v>489</v>
      </c>
      <c r="B71" s="40">
        <v>4.4785000000000004</v>
      </c>
      <c r="C71" s="40">
        <v>0.14449999999999999</v>
      </c>
      <c r="D71" s="40">
        <v>29.505400000000002</v>
      </c>
      <c r="E71" s="40">
        <v>51.901200000000003</v>
      </c>
      <c r="F71" s="40">
        <v>0.18210000000000001</v>
      </c>
      <c r="G71" s="40">
        <v>12.545</v>
      </c>
      <c r="H71" s="40">
        <v>6.7900000000000002E-2</v>
      </c>
      <c r="I71" s="40">
        <v>0</v>
      </c>
      <c r="J71" s="40">
        <v>0.54769999999999996</v>
      </c>
      <c r="K71" s="40">
        <v>1.7399999999999999E-2</v>
      </c>
      <c r="L71" s="40">
        <v>99.389600000000002</v>
      </c>
      <c r="M71" s="41" t="s">
        <v>930</v>
      </c>
      <c r="N71" s="9">
        <f t="shared" si="3"/>
        <v>75.585117501193608</v>
      </c>
      <c r="P71" s="39" t="s">
        <v>731</v>
      </c>
      <c r="Q71" s="40">
        <v>0</v>
      </c>
      <c r="R71" s="40">
        <v>38.22</v>
      </c>
      <c r="S71" s="40">
        <v>3.4200000000000001E-2</v>
      </c>
      <c r="T71" s="40">
        <v>37.858899999999998</v>
      </c>
      <c r="U71" s="40">
        <v>2.2000000000000001E-3</v>
      </c>
      <c r="V71" s="40">
        <v>0.24629999999999999</v>
      </c>
      <c r="W71" s="40">
        <v>0</v>
      </c>
      <c r="X71" s="40">
        <v>0.39889999999999998</v>
      </c>
      <c r="Y71" s="40">
        <v>22.470700000000001</v>
      </c>
      <c r="Z71" s="40">
        <v>3.0099999999999998E-2</v>
      </c>
      <c r="AA71" s="40">
        <v>99.261399999999995</v>
      </c>
      <c r="AB71" s="41" t="s">
        <v>1034</v>
      </c>
      <c r="AD71" s="9">
        <f t="shared" si="4"/>
        <v>75.198677303995026</v>
      </c>
      <c r="AF71" s="39" t="s">
        <v>744</v>
      </c>
      <c r="AG71" s="40">
        <v>3.5700000000000003E-2</v>
      </c>
      <c r="AH71" s="40">
        <v>21.2133</v>
      </c>
      <c r="AI71" s="40">
        <v>0.53639999999999999</v>
      </c>
      <c r="AJ71" s="40">
        <v>52.576700000000002</v>
      </c>
      <c r="AK71" s="40">
        <v>6.4999999999999997E-3</v>
      </c>
      <c r="AL71" s="40">
        <v>1.8468</v>
      </c>
      <c r="AM71" s="40">
        <v>0.26740000000000003</v>
      </c>
      <c r="AN71" s="40">
        <v>1.0933999999999999</v>
      </c>
      <c r="AO71" s="40">
        <v>23.425799999999999</v>
      </c>
      <c r="AP71" s="40">
        <v>1.0500000000000001E-2</v>
      </c>
      <c r="AQ71" s="40">
        <v>101.0123</v>
      </c>
      <c r="AR71" s="41" t="s">
        <v>989</v>
      </c>
      <c r="AT71" s="38">
        <v>59.451676996049855</v>
      </c>
      <c r="AU71" s="38">
        <v>36.828923893954581</v>
      </c>
      <c r="AV71" s="38">
        <v>3.7193991099955817</v>
      </c>
      <c r="BM71" s="39" t="s">
        <v>850</v>
      </c>
      <c r="BN71" s="8"/>
      <c r="BO71" s="8">
        <v>1.3120000000000001</v>
      </c>
      <c r="BP71" s="8">
        <v>1.5128999999999999</v>
      </c>
      <c r="BQ71" s="8">
        <v>5.9400000000000001E-2</v>
      </c>
      <c r="BR71" s="8"/>
      <c r="BS71" s="8">
        <v>4.87E-2</v>
      </c>
      <c r="BT71" s="8">
        <v>3.8014999999999999</v>
      </c>
      <c r="BU71" s="8">
        <v>0.32740000000000002</v>
      </c>
      <c r="BV71" s="8">
        <v>0.29070000000000001</v>
      </c>
      <c r="BW71" s="8">
        <v>8.5371538057742935</v>
      </c>
      <c r="BX71" s="8">
        <v>85.630676957690525</v>
      </c>
      <c r="BY71">
        <v>101.52043076346482</v>
      </c>
      <c r="BZ71">
        <v>85.596199999999996</v>
      </c>
      <c r="CA71" s="60" t="s">
        <v>1030</v>
      </c>
    </row>
    <row r="72" spans="1:80" x14ac:dyDescent="0.2">
      <c r="A72" s="39" t="s">
        <v>490</v>
      </c>
      <c r="B72" s="40">
        <v>4.5315000000000003</v>
      </c>
      <c r="C72" s="40">
        <v>0.1386</v>
      </c>
      <c r="D72" s="40">
        <v>29.500299999999999</v>
      </c>
      <c r="E72" s="40">
        <v>52.086500000000001</v>
      </c>
      <c r="F72" s="40">
        <v>0.16889999999999999</v>
      </c>
      <c r="G72" s="40">
        <v>12.204599999999999</v>
      </c>
      <c r="H72" s="40">
        <v>8.43E-2</v>
      </c>
      <c r="I72" s="40">
        <v>3.2500000000000001E-2</v>
      </c>
      <c r="J72" s="40">
        <v>0.58279999999999998</v>
      </c>
      <c r="K72" s="40">
        <v>1.35E-2</v>
      </c>
      <c r="L72" s="40">
        <v>99.343500000000006</v>
      </c>
      <c r="M72" s="41" t="s">
        <v>930</v>
      </c>
      <c r="N72" s="9">
        <f t="shared" si="3"/>
        <v>74.853091177783099</v>
      </c>
      <c r="P72" s="39" t="s">
        <v>732</v>
      </c>
      <c r="Q72" s="40">
        <v>1.17E-2</v>
      </c>
      <c r="R72" s="40">
        <v>38.386299999999999</v>
      </c>
      <c r="S72" s="40">
        <v>3.5200000000000002E-2</v>
      </c>
      <c r="T72" s="40">
        <v>38.0092</v>
      </c>
      <c r="U72" s="40">
        <v>0</v>
      </c>
      <c r="V72" s="40">
        <v>0.2482</v>
      </c>
      <c r="W72" s="40">
        <v>4.3900000000000002E-2</v>
      </c>
      <c r="X72" s="40">
        <v>0.4219</v>
      </c>
      <c r="Y72" s="40">
        <v>22.520199999999999</v>
      </c>
      <c r="Z72" s="40">
        <v>0.04</v>
      </c>
      <c r="AA72" s="40">
        <v>99.7166</v>
      </c>
      <c r="AB72" s="41" t="s">
        <v>1035</v>
      </c>
      <c r="AD72" s="9">
        <f t="shared" si="4"/>
        <v>75.238590457834491</v>
      </c>
      <c r="AF72" s="46" t="s">
        <v>781</v>
      </c>
      <c r="AG72" s="47">
        <v>4.1799999999999997E-2</v>
      </c>
      <c r="AH72" s="47">
        <v>21.080300000000001</v>
      </c>
      <c r="AI72" s="47">
        <v>0.84530000000000005</v>
      </c>
      <c r="AJ72" s="47">
        <v>52.391300000000001</v>
      </c>
      <c r="AK72" s="47">
        <v>0</v>
      </c>
      <c r="AL72" s="47">
        <v>2.3662999999999998</v>
      </c>
      <c r="AM72" s="47">
        <v>0.32450000000000001</v>
      </c>
      <c r="AN72" s="47">
        <v>0.95750000000000002</v>
      </c>
      <c r="AO72" s="47">
        <v>22.889099999999999</v>
      </c>
      <c r="AP72" s="47">
        <v>0</v>
      </c>
      <c r="AQ72" s="47">
        <v>100.8963</v>
      </c>
      <c r="AR72" s="48" t="s">
        <v>990</v>
      </c>
      <c r="AT72" s="38">
        <v>59.179693967910865</v>
      </c>
      <c r="AU72" s="38">
        <v>36.04652194191533</v>
      </c>
      <c r="AV72" s="38">
        <v>4.773784090173808</v>
      </c>
      <c r="BM72" s="39" t="s">
        <v>844</v>
      </c>
      <c r="BN72" s="8"/>
      <c r="BO72" s="8">
        <v>0.92210000000000003</v>
      </c>
      <c r="BP72" s="8">
        <v>1.7906</v>
      </c>
      <c r="BQ72" s="8">
        <v>0.2079</v>
      </c>
      <c r="BR72" s="8"/>
      <c r="BS72" s="8">
        <v>0.19009999999999999</v>
      </c>
      <c r="BT72" s="8">
        <v>15.0115</v>
      </c>
      <c r="BU72" s="8">
        <v>0.59940000000000004</v>
      </c>
      <c r="BV72" s="8">
        <v>2.6787000000000001</v>
      </c>
      <c r="BW72" s="8">
        <v>25.218013942589327</v>
      </c>
      <c r="BX72" s="8">
        <v>53.607385328826169</v>
      </c>
      <c r="BY72" s="1">
        <v>100.22569927141549</v>
      </c>
      <c r="BZ72" s="1">
        <v>73.459299999999999</v>
      </c>
      <c r="CA72" s="60" t="s">
        <v>1062</v>
      </c>
      <c r="CB72" t="s">
        <v>859</v>
      </c>
    </row>
    <row r="73" spans="1:80" x14ac:dyDescent="0.2">
      <c r="A73" s="39" t="s">
        <v>491</v>
      </c>
      <c r="B73" s="40">
        <v>4.6500000000000004</v>
      </c>
      <c r="C73" s="40">
        <v>0.1575</v>
      </c>
      <c r="D73" s="40">
        <v>29.442900000000002</v>
      </c>
      <c r="E73" s="40">
        <v>51.500999999999998</v>
      </c>
      <c r="F73" s="40">
        <v>0.1222</v>
      </c>
      <c r="G73" s="40">
        <v>12.4358</v>
      </c>
      <c r="H73" s="40">
        <v>7.7100000000000002E-2</v>
      </c>
      <c r="I73" s="40">
        <v>1.2699999999999999E-2</v>
      </c>
      <c r="J73" s="40">
        <v>0.62680000000000002</v>
      </c>
      <c r="K73" s="40">
        <v>0</v>
      </c>
      <c r="L73" s="40">
        <v>99.0261</v>
      </c>
      <c r="M73" s="41" t="s">
        <v>930</v>
      </c>
      <c r="N73" s="9">
        <f t="shared" si="3"/>
        <v>74.720197866247901</v>
      </c>
      <c r="P73" s="39" t="s">
        <v>733</v>
      </c>
      <c r="Q73" s="40">
        <v>1.37E-2</v>
      </c>
      <c r="R73" s="40">
        <v>37.298200000000001</v>
      </c>
      <c r="S73" s="40">
        <v>6.0000000000000001E-3</v>
      </c>
      <c r="T73" s="40">
        <v>37.505200000000002</v>
      </c>
      <c r="U73" s="40">
        <v>0</v>
      </c>
      <c r="V73" s="40">
        <v>0.17580000000000001</v>
      </c>
      <c r="W73" s="40">
        <v>3.78E-2</v>
      </c>
      <c r="X73" s="40">
        <v>0.3952</v>
      </c>
      <c r="Y73" s="40">
        <v>23.6843</v>
      </c>
      <c r="Z73" s="40">
        <v>0</v>
      </c>
      <c r="AA73" s="40">
        <v>99.116100000000003</v>
      </c>
      <c r="AB73" s="41" t="s">
        <v>1036</v>
      </c>
      <c r="AD73" s="9">
        <f t="shared" si="4"/>
        <v>73.734657434042703</v>
      </c>
      <c r="AF73" s="39" t="s">
        <v>782</v>
      </c>
      <c r="AG73" s="40">
        <v>0.1971</v>
      </c>
      <c r="AH73" s="40">
        <v>18.365100000000002</v>
      </c>
      <c r="AI73" s="40">
        <v>0.94689999999999996</v>
      </c>
      <c r="AJ73" s="40">
        <v>52.431699999999999</v>
      </c>
      <c r="AK73" s="40">
        <v>2.0999999999999999E-3</v>
      </c>
      <c r="AL73" s="40">
        <v>8.7517999999999994</v>
      </c>
      <c r="AM73" s="40">
        <v>0.70809999999999995</v>
      </c>
      <c r="AN73" s="40">
        <v>0.56759999999999999</v>
      </c>
      <c r="AO73" s="40">
        <v>18.158100000000001</v>
      </c>
      <c r="AP73" s="40">
        <v>2.7699999999999999E-2</v>
      </c>
      <c r="AQ73" s="40">
        <v>100.1563</v>
      </c>
      <c r="AR73" s="39" t="s">
        <v>1009</v>
      </c>
      <c r="AT73" s="38">
        <v>52.712060605159564</v>
      </c>
      <c r="AU73" s="38">
        <v>29.236529744877735</v>
      </c>
      <c r="AV73" s="38">
        <v>18.051409649962704</v>
      </c>
      <c r="BM73" s="39" t="s">
        <v>845</v>
      </c>
      <c r="BN73" s="8"/>
      <c r="BO73" s="8">
        <v>0.92210000000000003</v>
      </c>
      <c r="BP73" s="8">
        <v>1.9354</v>
      </c>
      <c r="BQ73" s="8">
        <v>0.16020000000000001</v>
      </c>
      <c r="BR73" s="8"/>
      <c r="BS73" s="8">
        <v>0.20349999999999999</v>
      </c>
      <c r="BT73" s="8">
        <v>12.4651</v>
      </c>
      <c r="BU73" s="8">
        <v>0.58320000000000005</v>
      </c>
      <c r="BV73" s="8">
        <v>6.4198000000000004</v>
      </c>
      <c r="BW73" s="8">
        <v>23.912579544126231</v>
      </c>
      <c r="BX73" s="8">
        <v>52.087588016305993</v>
      </c>
      <c r="BY73" s="1">
        <v>98.689467560432234</v>
      </c>
      <c r="BZ73" s="1">
        <v>70.786199999999994</v>
      </c>
      <c r="CA73" s="60" t="s">
        <v>1063</v>
      </c>
      <c r="CB73" t="s">
        <v>859</v>
      </c>
    </row>
    <row r="74" spans="1:80" x14ac:dyDescent="0.2">
      <c r="A74" s="39" t="s">
        <v>492</v>
      </c>
      <c r="B74" s="40">
        <v>4.9875999999999996</v>
      </c>
      <c r="C74" s="40">
        <v>0.1283</v>
      </c>
      <c r="D74" s="40">
        <v>29.170200000000001</v>
      </c>
      <c r="E74" s="40">
        <v>53.783299999999997</v>
      </c>
      <c r="F74" s="40">
        <v>0.19159999999999999</v>
      </c>
      <c r="G74" s="40">
        <v>11.8056</v>
      </c>
      <c r="H74" s="40">
        <v>3.8899999999999997E-2</v>
      </c>
      <c r="I74" s="40">
        <v>0</v>
      </c>
      <c r="J74" s="40">
        <v>0.47960000000000003</v>
      </c>
      <c r="K74" s="40">
        <v>0</v>
      </c>
      <c r="L74" s="40">
        <v>100.5851</v>
      </c>
      <c r="M74" s="41" t="s">
        <v>934</v>
      </c>
      <c r="N74" s="9">
        <f t="shared" si="3"/>
        <v>72.345237560956349</v>
      </c>
      <c r="P74" s="39" t="s">
        <v>620</v>
      </c>
      <c r="Q74" s="40">
        <v>2.5600000000000001E-2</v>
      </c>
      <c r="R74" s="40">
        <v>36.882199999999997</v>
      </c>
      <c r="S74" s="40">
        <v>0</v>
      </c>
      <c r="T74" s="40">
        <v>37.679499999999997</v>
      </c>
      <c r="U74" s="40">
        <v>7.7000000000000002E-3</v>
      </c>
      <c r="V74" s="40">
        <v>0.16270000000000001</v>
      </c>
      <c r="W74" s="40">
        <v>4.7500000000000001E-2</v>
      </c>
      <c r="X74" s="40">
        <v>0.40160000000000001</v>
      </c>
      <c r="Y74" s="40">
        <v>24.139600000000002</v>
      </c>
      <c r="Z74" s="40">
        <v>5.11E-2</v>
      </c>
      <c r="AA74" s="40">
        <v>99.397499999999994</v>
      </c>
      <c r="AB74" s="41" t="s">
        <v>1037</v>
      </c>
      <c r="AD74" s="9">
        <f t="shared" si="4"/>
        <v>73.144481621244665</v>
      </c>
      <c r="AF74" t="s">
        <v>783</v>
      </c>
      <c r="AG74" s="9">
        <v>0.3256</v>
      </c>
      <c r="AH74" s="9">
        <v>16.717099999999999</v>
      </c>
      <c r="AI74" s="9">
        <v>1.5264</v>
      </c>
      <c r="AJ74" s="9">
        <v>52.235399999999998</v>
      </c>
      <c r="AK74" s="9">
        <v>8.5000000000000006E-3</v>
      </c>
      <c r="AL74" s="9">
        <v>18.171500000000002</v>
      </c>
      <c r="AM74" s="9">
        <v>0.80779999999999996</v>
      </c>
      <c r="AN74" s="9">
        <v>0.35549999999999998</v>
      </c>
      <c r="AO74" s="9">
        <v>10.1113</v>
      </c>
      <c r="AP74" s="9">
        <v>0.15870000000000001</v>
      </c>
      <c r="AQ74" s="55">
        <v>100.4179</v>
      </c>
      <c r="AR74" s="17" t="s">
        <v>1010</v>
      </c>
      <c r="AT74" s="38">
        <v>47.160087364047676</v>
      </c>
      <c r="AU74" s="38">
        <v>16.001451483068116</v>
      </c>
      <c r="AV74" s="38">
        <v>36.838461152884214</v>
      </c>
      <c r="BM74" s="39" t="s">
        <v>851</v>
      </c>
      <c r="BN74" s="8"/>
      <c r="BO74" s="8">
        <v>0.87909999999999999</v>
      </c>
      <c r="BP74" s="8">
        <v>1.9646999999999999</v>
      </c>
      <c r="BQ74" s="8">
        <v>0.12520000000000001</v>
      </c>
      <c r="BR74" s="8"/>
      <c r="BS74" s="8">
        <v>0.216</v>
      </c>
      <c r="BT74" s="8">
        <v>12.701700000000001</v>
      </c>
      <c r="BU74" s="8">
        <v>0.5494</v>
      </c>
      <c r="BV74" s="8">
        <v>8.0533000000000001</v>
      </c>
      <c r="BW74" s="8">
        <v>24.865306949352178</v>
      </c>
      <c r="BX74" s="8">
        <v>50.047219747358398</v>
      </c>
      <c r="BY74" s="1">
        <v>99.401926696710575</v>
      </c>
      <c r="BZ74" s="1">
        <v>69.902799999999999</v>
      </c>
      <c r="CA74" s="60" t="s">
        <v>1064</v>
      </c>
      <c r="CB74" t="s">
        <v>859</v>
      </c>
    </row>
    <row r="75" spans="1:80" x14ac:dyDescent="0.2">
      <c r="A75" s="39" t="s">
        <v>493</v>
      </c>
      <c r="B75" s="40">
        <v>2.6133999999999999</v>
      </c>
      <c r="C75" s="40">
        <v>9.98E-2</v>
      </c>
      <c r="D75" s="40">
        <v>33.033900000000003</v>
      </c>
      <c r="E75" s="40">
        <v>48.225900000000003</v>
      </c>
      <c r="F75" s="40">
        <v>0.1011</v>
      </c>
      <c r="G75" s="40">
        <v>15.7552</v>
      </c>
      <c r="H75" s="40">
        <v>0</v>
      </c>
      <c r="I75" s="40">
        <v>0</v>
      </c>
      <c r="J75" s="40">
        <v>0.52010000000000001</v>
      </c>
      <c r="K75" s="40">
        <v>0</v>
      </c>
      <c r="L75" s="40">
        <v>100.3496</v>
      </c>
      <c r="M75" s="41" t="s">
        <v>935</v>
      </c>
      <c r="N75" s="9">
        <f t="shared" si="3"/>
        <v>86.950065999994052</v>
      </c>
      <c r="P75" s="43" t="s">
        <v>621</v>
      </c>
      <c r="Q75" s="44">
        <v>1.38E-2</v>
      </c>
      <c r="R75" s="44">
        <v>36.273699999999998</v>
      </c>
      <c r="S75" s="44">
        <v>1.7899999999999999E-2</v>
      </c>
      <c r="T75" s="44">
        <v>37.550899999999999</v>
      </c>
      <c r="U75" s="44">
        <v>0</v>
      </c>
      <c r="V75" s="44">
        <v>0.1608</v>
      </c>
      <c r="W75" s="44">
        <v>3.4700000000000002E-2</v>
      </c>
      <c r="X75" s="44">
        <v>0.47360000000000002</v>
      </c>
      <c r="Y75" s="44">
        <v>24.6829</v>
      </c>
      <c r="Z75" s="44">
        <v>0</v>
      </c>
      <c r="AA75" s="44">
        <v>99.208399999999997</v>
      </c>
      <c r="AB75" s="45" t="s">
        <v>1038</v>
      </c>
      <c r="AD75" s="9">
        <f t="shared" si="4"/>
        <v>72.373649283858839</v>
      </c>
      <c r="AF75" t="s">
        <v>784</v>
      </c>
      <c r="AG75" s="9">
        <v>0.4365</v>
      </c>
      <c r="AH75" s="9">
        <v>16.072500000000002</v>
      </c>
      <c r="AI75" s="9">
        <v>1.7463</v>
      </c>
      <c r="AJ75" s="9">
        <v>51.278799999999997</v>
      </c>
      <c r="AK75" s="9">
        <v>0</v>
      </c>
      <c r="AL75" s="9">
        <v>16.208300000000001</v>
      </c>
      <c r="AM75" s="9">
        <v>1.0415000000000001</v>
      </c>
      <c r="AN75" s="9">
        <v>0.3831</v>
      </c>
      <c r="AO75" s="9">
        <v>13.126200000000001</v>
      </c>
      <c r="AP75" s="9">
        <v>1.2800000000000001E-2</v>
      </c>
      <c r="AQ75" s="55">
        <v>100.30589999999999</v>
      </c>
      <c r="AR75" s="17" t="s">
        <v>1010</v>
      </c>
      <c r="AT75" s="38">
        <v>45.812216322370332</v>
      </c>
      <c r="AU75" s="38">
        <v>20.988220006882706</v>
      </c>
      <c r="AV75" s="38">
        <v>33.199563670746969</v>
      </c>
    </row>
    <row r="76" spans="1:80" x14ac:dyDescent="0.2">
      <c r="A76" s="46" t="s">
        <v>494</v>
      </c>
      <c r="B76" s="47">
        <v>4.2131999999999996</v>
      </c>
      <c r="C76" s="47">
        <v>0.15609999999999999</v>
      </c>
      <c r="D76" s="47">
        <v>30.110199999999999</v>
      </c>
      <c r="E76" s="47">
        <v>51.945799999999998</v>
      </c>
      <c r="F76" s="47">
        <v>0.1336</v>
      </c>
      <c r="G76" s="47">
        <v>12.992800000000001</v>
      </c>
      <c r="H76" s="47">
        <v>4.3999999999999997E-2</v>
      </c>
      <c r="I76" s="47">
        <v>9.7999999999999997E-3</v>
      </c>
      <c r="J76" s="47">
        <v>0.5302</v>
      </c>
      <c r="K76" s="47">
        <v>1.9199999999999998E-2</v>
      </c>
      <c r="L76" s="47">
        <v>100.1549</v>
      </c>
      <c r="M76" s="48" t="s">
        <v>936</v>
      </c>
      <c r="N76" s="9">
        <f t="shared" si="3"/>
        <v>77.315374290734184</v>
      </c>
      <c r="P76" s="43" t="s">
        <v>622</v>
      </c>
      <c r="Q76" s="44">
        <v>0</v>
      </c>
      <c r="R76" s="44">
        <v>37.713299999999997</v>
      </c>
      <c r="S76" s="44">
        <v>3.2500000000000001E-2</v>
      </c>
      <c r="T76" s="44">
        <v>37.562800000000003</v>
      </c>
      <c r="U76" s="44">
        <v>0</v>
      </c>
      <c r="V76" s="44">
        <v>0.1138</v>
      </c>
      <c r="W76" s="44">
        <v>1.84E-2</v>
      </c>
      <c r="X76" s="44">
        <v>0.38379999999999997</v>
      </c>
      <c r="Y76" s="44">
        <v>23.702200000000001</v>
      </c>
      <c r="Z76" s="44">
        <v>7.9000000000000008E-3</v>
      </c>
      <c r="AA76" s="44">
        <v>99.534800000000004</v>
      </c>
      <c r="AB76" s="45" t="s">
        <v>1039</v>
      </c>
      <c r="AD76" s="9">
        <f t="shared" si="4"/>
        <v>73.933882083591683</v>
      </c>
      <c r="AF76" s="39" t="s">
        <v>785</v>
      </c>
      <c r="AG76" s="40">
        <v>0.3392</v>
      </c>
      <c r="AH76" s="40">
        <v>15.9366</v>
      </c>
      <c r="AI76" s="40">
        <v>2.1404999999999998</v>
      </c>
      <c r="AJ76" s="40">
        <v>51.497500000000002</v>
      </c>
      <c r="AK76" s="40">
        <v>4.3E-3</v>
      </c>
      <c r="AL76" s="40">
        <v>18.558599999999998</v>
      </c>
      <c r="AM76" s="40">
        <v>0.98839999999999995</v>
      </c>
      <c r="AN76" s="40">
        <v>0.33189999999999997</v>
      </c>
      <c r="AO76" s="40">
        <v>10.2342</v>
      </c>
      <c r="AP76" s="40">
        <v>0.15640000000000001</v>
      </c>
      <c r="AQ76" s="40">
        <v>100.1876</v>
      </c>
      <c r="AR76" s="41" t="s">
        <v>1011</v>
      </c>
      <c r="AT76" s="38">
        <v>45.514704379071027</v>
      </c>
      <c r="AU76" s="38">
        <v>16.396406484629107</v>
      </c>
      <c r="AV76" s="38">
        <v>38.088889136299855</v>
      </c>
    </row>
    <row r="77" spans="1:80" x14ac:dyDescent="0.2">
      <c r="A77" s="39" t="s">
        <v>495</v>
      </c>
      <c r="B77" s="40">
        <v>6.1211000000000002</v>
      </c>
      <c r="C77" s="40">
        <v>5.5399999999999998E-2</v>
      </c>
      <c r="D77" s="40">
        <v>27.4893</v>
      </c>
      <c r="E77" s="40">
        <v>54.167499999999997</v>
      </c>
      <c r="F77" s="40">
        <v>0.1893</v>
      </c>
      <c r="G77" s="40">
        <v>9.9940999999999995</v>
      </c>
      <c r="H77" s="40">
        <v>6.25E-2</v>
      </c>
      <c r="I77" s="40">
        <v>0</v>
      </c>
      <c r="J77" s="40">
        <v>0.59960000000000002</v>
      </c>
      <c r="K77" s="40">
        <v>1.06E-2</v>
      </c>
      <c r="L77" s="40">
        <v>98.689400000000006</v>
      </c>
      <c r="M77" s="41" t="s">
        <v>962</v>
      </c>
      <c r="N77" s="9">
        <f t="shared" si="3"/>
        <v>64.343067510920889</v>
      </c>
      <c r="P77" s="43" t="s">
        <v>734</v>
      </c>
      <c r="Q77" s="44">
        <v>6.0000000000000001E-3</v>
      </c>
      <c r="R77" s="44">
        <v>34.494</v>
      </c>
      <c r="S77" s="44">
        <v>4.7600000000000003E-2</v>
      </c>
      <c r="T77" s="44">
        <v>36.990099999999998</v>
      </c>
      <c r="U77" s="44">
        <v>2.18E-2</v>
      </c>
      <c r="V77" s="44">
        <v>0.16139999999999999</v>
      </c>
      <c r="W77" s="44">
        <v>3.0700000000000002E-2</v>
      </c>
      <c r="X77" s="44">
        <v>0.54849999999999999</v>
      </c>
      <c r="Y77" s="44">
        <v>26.516300000000001</v>
      </c>
      <c r="Z77" s="44">
        <v>0</v>
      </c>
      <c r="AA77" s="44">
        <v>98.816299999999998</v>
      </c>
      <c r="AB77" s="45" t="s">
        <v>1040</v>
      </c>
      <c r="AD77" s="9">
        <f t="shared" si="4"/>
        <v>69.870014594170442</v>
      </c>
      <c r="AF77" s="39" t="s">
        <v>786</v>
      </c>
      <c r="AG77" s="40">
        <v>0.3725</v>
      </c>
      <c r="AH77" s="40">
        <v>15.2079</v>
      </c>
      <c r="AI77" s="40">
        <v>1.0609999999999999</v>
      </c>
      <c r="AJ77" s="40">
        <v>51.936700000000002</v>
      </c>
      <c r="AK77" s="40">
        <v>2.4899999999999999E-2</v>
      </c>
      <c r="AL77" s="40">
        <v>16.856300000000001</v>
      </c>
      <c r="AM77" s="40">
        <v>0.76039999999999996</v>
      </c>
      <c r="AN77" s="40">
        <v>0.40639999999999998</v>
      </c>
      <c r="AO77" s="40">
        <v>13.47</v>
      </c>
      <c r="AP77" s="40">
        <v>8.9999999999999998E-4</v>
      </c>
      <c r="AQ77" s="40">
        <v>100.09690000000001</v>
      </c>
      <c r="AR77" s="41" t="s">
        <v>1012</v>
      </c>
      <c r="AT77" s="38">
        <v>43.60392939960888</v>
      </c>
      <c r="AU77" s="38">
        <v>21.665199766292162</v>
      </c>
      <c r="AV77" s="38">
        <v>34.730870834098958</v>
      </c>
    </row>
    <row r="78" spans="1:80" x14ac:dyDescent="0.2">
      <c r="A78" s="39" t="s">
        <v>496</v>
      </c>
      <c r="B78" s="40">
        <v>5.8064</v>
      </c>
      <c r="C78" s="40">
        <v>6.13E-2</v>
      </c>
      <c r="D78" s="40">
        <v>27.862100000000002</v>
      </c>
      <c r="E78" s="40">
        <v>53.7879</v>
      </c>
      <c r="F78" s="40">
        <v>0.15129999999999999</v>
      </c>
      <c r="G78" s="40">
        <v>10.6911</v>
      </c>
      <c r="H78" s="40">
        <v>7.1800000000000003E-2</v>
      </c>
      <c r="I78" s="40">
        <v>5.9200000000000003E-2</v>
      </c>
      <c r="J78" s="40">
        <v>0.57530000000000003</v>
      </c>
      <c r="K78" s="40">
        <v>0</v>
      </c>
      <c r="L78" s="40">
        <v>99.066299999999998</v>
      </c>
      <c r="M78" s="41" t="s">
        <v>962</v>
      </c>
      <c r="N78" s="9">
        <f t="shared" si="3"/>
        <v>67.050795850946869</v>
      </c>
      <c r="P78" s="50" t="s">
        <v>735</v>
      </c>
      <c r="Q78" s="51">
        <v>0</v>
      </c>
      <c r="R78" s="51">
        <v>38.498399999999997</v>
      </c>
      <c r="S78" s="51">
        <v>9.4000000000000004E-3</v>
      </c>
      <c r="T78" s="51">
        <v>38.644300000000001</v>
      </c>
      <c r="U78" s="51">
        <v>0</v>
      </c>
      <c r="V78" s="51">
        <v>9.5399999999999999E-2</v>
      </c>
      <c r="W78" s="51">
        <v>1.5599999999999999E-2</v>
      </c>
      <c r="X78" s="51">
        <v>0.4945</v>
      </c>
      <c r="Y78" s="51">
        <v>23.348400000000002</v>
      </c>
      <c r="Z78" s="51">
        <v>0</v>
      </c>
      <c r="AA78" s="51">
        <v>101.10599999999999</v>
      </c>
      <c r="AB78" s="50" t="s">
        <v>1041</v>
      </c>
      <c r="AD78" s="9">
        <f t="shared" si="4"/>
        <v>74.614906559350203</v>
      </c>
      <c r="AF78" s="46" t="s">
        <v>787</v>
      </c>
      <c r="AG78" s="47">
        <v>0.40389999999999998</v>
      </c>
      <c r="AH78" s="47">
        <v>14.4085</v>
      </c>
      <c r="AI78" s="47">
        <v>1.2512000000000001</v>
      </c>
      <c r="AJ78" s="47">
        <v>51.172699999999999</v>
      </c>
      <c r="AK78" s="47">
        <v>2.1299999999999999E-2</v>
      </c>
      <c r="AL78" s="47">
        <v>17.498999999999999</v>
      </c>
      <c r="AM78" s="47">
        <v>0.85729999999999995</v>
      </c>
      <c r="AN78" s="47">
        <v>0.43580000000000002</v>
      </c>
      <c r="AO78" s="47">
        <v>13.9053</v>
      </c>
      <c r="AP78" s="47">
        <v>2.58E-2</v>
      </c>
      <c r="AQ78" s="47">
        <v>99.980699999999999</v>
      </c>
      <c r="AR78" s="48" t="s">
        <v>1013</v>
      </c>
      <c r="AT78" s="38">
        <v>41.422773795714313</v>
      </c>
      <c r="AU78" s="38">
        <v>22.425363523318055</v>
      </c>
      <c r="AV78" s="38">
        <v>36.151862680967639</v>
      </c>
    </row>
    <row r="79" spans="1:80" x14ac:dyDescent="0.2">
      <c r="A79" s="39" t="s">
        <v>497</v>
      </c>
      <c r="B79" s="40">
        <v>6.0240999999999998</v>
      </c>
      <c r="C79" s="40">
        <v>3.2599999999999997E-2</v>
      </c>
      <c r="D79" s="40">
        <v>27.441600000000001</v>
      </c>
      <c r="E79" s="40">
        <v>54.583500000000001</v>
      </c>
      <c r="F79" s="40">
        <v>0.2107</v>
      </c>
      <c r="G79" s="40">
        <v>10.1654</v>
      </c>
      <c r="H79" s="40">
        <v>3.0800000000000001E-2</v>
      </c>
      <c r="I79" s="40">
        <v>0</v>
      </c>
      <c r="J79" s="40">
        <v>0.54710000000000003</v>
      </c>
      <c r="K79" s="40">
        <v>1.1599999999999999E-2</v>
      </c>
      <c r="L79" s="40">
        <v>99.047399999999996</v>
      </c>
      <c r="M79" s="41" t="s">
        <v>962</v>
      </c>
      <c r="N79" s="9">
        <f t="shared" si="3"/>
        <v>65.095830692432244</v>
      </c>
      <c r="P79" s="39" t="s">
        <v>671</v>
      </c>
      <c r="Q79" s="40">
        <v>0</v>
      </c>
      <c r="R79" s="40">
        <v>39.164900000000003</v>
      </c>
      <c r="S79" s="40">
        <v>1.37E-2</v>
      </c>
      <c r="T79" s="40">
        <v>37.842700000000001</v>
      </c>
      <c r="U79" s="40">
        <v>0</v>
      </c>
      <c r="V79" s="40">
        <v>0.22989999999999999</v>
      </c>
      <c r="W79" s="40">
        <v>1.26E-2</v>
      </c>
      <c r="X79" s="40">
        <v>0.31790000000000002</v>
      </c>
      <c r="Y79" s="40">
        <v>22.529900000000001</v>
      </c>
      <c r="Z79" s="40">
        <v>3.5000000000000001E-3</v>
      </c>
      <c r="AA79" s="40">
        <v>100.1152</v>
      </c>
      <c r="AB79" s="41" t="s">
        <v>1065</v>
      </c>
      <c r="AD79" s="9">
        <f t="shared" si="4"/>
        <v>75.602848486777589</v>
      </c>
      <c r="AF79" s="39" t="s">
        <v>788</v>
      </c>
      <c r="AG79" s="40">
        <v>0.28389999999999999</v>
      </c>
      <c r="AH79" s="40">
        <v>14.873100000000001</v>
      </c>
      <c r="AI79" s="40">
        <v>1.4670000000000001</v>
      </c>
      <c r="AJ79" s="40">
        <v>51.700899999999997</v>
      </c>
      <c r="AK79" s="40">
        <v>5.4000000000000003E-3</v>
      </c>
      <c r="AL79" s="40">
        <v>18.105899999999998</v>
      </c>
      <c r="AM79" s="40">
        <v>0.73839999999999995</v>
      </c>
      <c r="AN79" s="40">
        <v>0.37990000000000002</v>
      </c>
      <c r="AO79" s="40">
        <v>11.8803</v>
      </c>
      <c r="AP79" s="40">
        <v>1.03E-2</v>
      </c>
      <c r="AQ79" s="40">
        <v>99.444999999999993</v>
      </c>
      <c r="AR79" s="41" t="s">
        <v>1042</v>
      </c>
      <c r="AT79" s="38">
        <v>43.049576339785972</v>
      </c>
      <c r="AU79" s="38">
        <v>19.290057131400722</v>
      </c>
      <c r="AV79" s="38">
        <v>37.660366528813292</v>
      </c>
    </row>
    <row r="80" spans="1:80" x14ac:dyDescent="0.2">
      <c r="A80" s="39" t="s">
        <v>498</v>
      </c>
      <c r="B80" s="40">
        <v>5.7907999999999999</v>
      </c>
      <c r="C80" s="40">
        <v>4.1500000000000002E-2</v>
      </c>
      <c r="D80" s="40">
        <v>28.052700000000002</v>
      </c>
      <c r="E80" s="40">
        <v>54.016199999999998</v>
      </c>
      <c r="F80" s="40">
        <v>0.187</v>
      </c>
      <c r="G80" s="40">
        <v>10.575100000000001</v>
      </c>
      <c r="H80" s="40">
        <v>4.9200000000000001E-2</v>
      </c>
      <c r="I80" s="40">
        <v>0</v>
      </c>
      <c r="J80" s="40">
        <v>0.61439999999999995</v>
      </c>
      <c r="K80" s="40">
        <v>7.9000000000000001E-2</v>
      </c>
      <c r="L80" s="40">
        <v>99.406000000000006</v>
      </c>
      <c r="M80" s="41" t="s">
        <v>962</v>
      </c>
      <c r="N80" s="9">
        <f t="shared" si="3"/>
        <v>66.868959189478289</v>
      </c>
      <c r="P80" s="39" t="s">
        <v>460</v>
      </c>
      <c r="Q80" s="40">
        <v>0</v>
      </c>
      <c r="R80" s="40">
        <v>39.497300000000003</v>
      </c>
      <c r="S80" s="40">
        <v>1.18E-2</v>
      </c>
      <c r="T80" s="40">
        <v>38.211100000000002</v>
      </c>
      <c r="U80" s="40">
        <v>0</v>
      </c>
      <c r="V80" s="40">
        <v>0.26290000000000002</v>
      </c>
      <c r="W80" s="40">
        <v>0</v>
      </c>
      <c r="X80" s="40">
        <v>0.29049999999999998</v>
      </c>
      <c r="Y80" s="40">
        <v>22.238</v>
      </c>
      <c r="Z80" s="40">
        <v>3.0499999999999999E-2</v>
      </c>
      <c r="AA80" s="40">
        <v>100.5421</v>
      </c>
      <c r="AB80" s="41" t="s">
        <v>1066</v>
      </c>
      <c r="AD80" s="9">
        <f t="shared" si="4"/>
        <v>75.997085545766026</v>
      </c>
      <c r="AF80" s="39" t="s">
        <v>789</v>
      </c>
      <c r="AG80" s="40">
        <v>2.1399999999999999E-2</v>
      </c>
      <c r="AH80" s="40">
        <v>23.504000000000001</v>
      </c>
      <c r="AI80" s="40">
        <v>0.88980000000000004</v>
      </c>
      <c r="AJ80" s="40">
        <v>53.197600000000001</v>
      </c>
      <c r="AK80" s="40">
        <v>0</v>
      </c>
      <c r="AL80" s="40">
        <v>2.5247999999999999</v>
      </c>
      <c r="AM80" s="40">
        <v>0.3211</v>
      </c>
      <c r="AN80" s="40">
        <v>0.70640000000000003</v>
      </c>
      <c r="AO80" s="40">
        <v>19.0335</v>
      </c>
      <c r="AP80" s="40">
        <v>3.2599999999999997E-2</v>
      </c>
      <c r="AQ80" s="40">
        <v>100.2312</v>
      </c>
      <c r="AR80" s="41" t="s">
        <v>1043</v>
      </c>
      <c r="AT80" s="38">
        <v>65.296937883977691</v>
      </c>
      <c r="AU80" s="38">
        <v>29.662545396215538</v>
      </c>
      <c r="AV80" s="38">
        <v>5.0405167198067566</v>
      </c>
    </row>
    <row r="81" spans="1:48" x14ac:dyDescent="0.2">
      <c r="A81" s="39" t="s">
        <v>499</v>
      </c>
      <c r="B81" s="40">
        <v>5.6524999999999999</v>
      </c>
      <c r="C81" s="40">
        <v>3.5499999999999997E-2</v>
      </c>
      <c r="D81" s="40">
        <v>28.264299999999999</v>
      </c>
      <c r="E81" s="40">
        <v>53.685299999999998</v>
      </c>
      <c r="F81" s="40">
        <v>0.19359999999999999</v>
      </c>
      <c r="G81" s="40">
        <v>10.7036</v>
      </c>
      <c r="H81" s="40">
        <v>5.1299999999999998E-2</v>
      </c>
      <c r="I81" s="40">
        <v>0</v>
      </c>
      <c r="J81" s="40">
        <v>0.62</v>
      </c>
      <c r="K81" s="40">
        <v>0</v>
      </c>
      <c r="L81" s="40">
        <v>99.206199999999995</v>
      </c>
      <c r="M81" s="41" t="s">
        <v>962</v>
      </c>
      <c r="N81" s="9">
        <f t="shared" si="3"/>
        <v>67.667098060071183</v>
      </c>
      <c r="P81" s="39" t="s">
        <v>480</v>
      </c>
      <c r="Q81" s="40">
        <v>0</v>
      </c>
      <c r="R81" s="40">
        <v>39.097000000000001</v>
      </c>
      <c r="S81" s="40">
        <v>1.95E-2</v>
      </c>
      <c r="T81" s="40">
        <v>37.934899999999999</v>
      </c>
      <c r="U81" s="40">
        <v>2.0999999999999999E-3</v>
      </c>
      <c r="V81" s="40">
        <v>0.23980000000000001</v>
      </c>
      <c r="W81" s="40">
        <v>1.9300000000000001E-2</v>
      </c>
      <c r="X81" s="40">
        <v>0.2208</v>
      </c>
      <c r="Y81" s="40">
        <v>22.915099999999999</v>
      </c>
      <c r="Z81" s="40">
        <v>4.1999999999999997E-3</v>
      </c>
      <c r="AA81" s="40">
        <v>100.4528</v>
      </c>
      <c r="AB81" s="41" t="s">
        <v>1067</v>
      </c>
      <c r="AD81" s="9">
        <f t="shared" si="4"/>
        <v>75.256502988026924</v>
      </c>
      <c r="AF81" s="39" t="s">
        <v>790</v>
      </c>
      <c r="AG81" s="40">
        <v>0.32940000000000003</v>
      </c>
      <c r="AH81" s="40">
        <v>16.869499999999999</v>
      </c>
      <c r="AI81" s="40">
        <v>1.1279999999999999</v>
      </c>
      <c r="AJ81" s="40">
        <v>52.972000000000001</v>
      </c>
      <c r="AK81" s="40">
        <v>2.98E-2</v>
      </c>
      <c r="AL81" s="40">
        <v>13.530200000000001</v>
      </c>
      <c r="AM81" s="40">
        <v>0.46579999999999999</v>
      </c>
      <c r="AN81" s="40">
        <v>0.58520000000000005</v>
      </c>
      <c r="AO81" s="40">
        <v>14.5794</v>
      </c>
      <c r="AP81" s="40">
        <v>1.0500000000000001E-2</v>
      </c>
      <c r="AQ81" s="40">
        <v>100.4999</v>
      </c>
      <c r="AR81" s="41" t="s">
        <v>1044</v>
      </c>
      <c r="AT81" s="38">
        <v>48.515850448281626</v>
      </c>
      <c r="AU81" s="38">
        <v>23.521218264287196</v>
      </c>
      <c r="AV81" s="38">
        <v>27.962931287431182</v>
      </c>
    </row>
    <row r="82" spans="1:48" x14ac:dyDescent="0.2">
      <c r="A82" s="39" t="s">
        <v>500</v>
      </c>
      <c r="B82" s="40">
        <v>5.9194000000000004</v>
      </c>
      <c r="C82" s="40">
        <v>5.1400000000000001E-2</v>
      </c>
      <c r="D82" s="40">
        <v>28.081099999999999</v>
      </c>
      <c r="E82" s="40">
        <v>54.379100000000001</v>
      </c>
      <c r="F82" s="40">
        <v>0.185</v>
      </c>
      <c r="G82" s="40">
        <v>10.215400000000001</v>
      </c>
      <c r="H82" s="40">
        <v>5.4300000000000001E-2</v>
      </c>
      <c r="I82" s="40">
        <v>1.7600000000000001E-2</v>
      </c>
      <c r="J82" s="40">
        <v>0.54039999999999999</v>
      </c>
      <c r="K82" s="40">
        <v>0</v>
      </c>
      <c r="L82" s="40">
        <v>99.443700000000007</v>
      </c>
      <c r="M82" s="41" t="s">
        <v>962</v>
      </c>
      <c r="N82" s="9">
        <f t="shared" si="3"/>
        <v>65.603941594066924</v>
      </c>
      <c r="P82" s="39" t="s">
        <v>693</v>
      </c>
      <c r="Q82" s="40">
        <v>1.9300000000000001E-2</v>
      </c>
      <c r="R82" s="40">
        <v>39.216500000000003</v>
      </c>
      <c r="S82" s="40">
        <v>3.1699999999999999E-2</v>
      </c>
      <c r="T82" s="40">
        <v>38.194200000000002</v>
      </c>
      <c r="U82" s="40">
        <v>0</v>
      </c>
      <c r="V82" s="40">
        <v>0.21679999999999999</v>
      </c>
      <c r="W82" s="40">
        <v>0</v>
      </c>
      <c r="X82" s="40">
        <v>0.35339999999999999</v>
      </c>
      <c r="Y82" s="40">
        <v>22.472000000000001</v>
      </c>
      <c r="Z82" s="40">
        <v>2.0400000000000001E-2</v>
      </c>
      <c r="AA82" s="40">
        <v>100.5243</v>
      </c>
      <c r="AB82" s="41" t="s">
        <v>1068</v>
      </c>
      <c r="AD82" s="9">
        <f t="shared" si="4"/>
        <v>75.674525348140918</v>
      </c>
      <c r="AF82" s="46" t="s">
        <v>791</v>
      </c>
      <c r="AG82" s="47">
        <v>2.98E-2</v>
      </c>
      <c r="AH82" s="47">
        <v>27.956299999999999</v>
      </c>
      <c r="AI82" s="47">
        <v>0.85340000000000005</v>
      </c>
      <c r="AJ82" s="47">
        <v>54.645899999999997</v>
      </c>
      <c r="AK82" s="47">
        <v>3.3E-3</v>
      </c>
      <c r="AL82" s="47">
        <v>0.78080000000000005</v>
      </c>
      <c r="AM82" s="47">
        <v>0.24759999999999999</v>
      </c>
      <c r="AN82" s="47">
        <v>0.44550000000000001</v>
      </c>
      <c r="AO82" s="47">
        <v>15.4315</v>
      </c>
      <c r="AP82" s="47">
        <v>0</v>
      </c>
      <c r="AQ82" s="47">
        <v>100.39409999999999</v>
      </c>
      <c r="AR82" s="48" t="s">
        <v>1045</v>
      </c>
      <c r="AT82" s="38">
        <v>75.203934445249359</v>
      </c>
      <c r="AU82" s="38">
        <v>23.286688596915187</v>
      </c>
      <c r="AV82" s="38">
        <v>1.5093769578354537</v>
      </c>
    </row>
    <row r="83" spans="1:48" x14ac:dyDescent="0.2">
      <c r="A83" s="39" t="s">
        <v>501</v>
      </c>
      <c r="B83" s="40">
        <v>5.7076000000000002</v>
      </c>
      <c r="C83" s="40">
        <v>5.5300000000000002E-2</v>
      </c>
      <c r="D83" s="40">
        <v>27.530100000000001</v>
      </c>
      <c r="E83" s="40">
        <v>54.377699999999997</v>
      </c>
      <c r="F83" s="40">
        <v>0.1404</v>
      </c>
      <c r="G83" s="40">
        <v>10.065300000000001</v>
      </c>
      <c r="H83" s="40">
        <v>5.1299999999999998E-2</v>
      </c>
      <c r="I83" s="40">
        <v>0</v>
      </c>
      <c r="J83" s="40">
        <v>0.5786</v>
      </c>
      <c r="K83" s="40">
        <v>1.9E-3</v>
      </c>
      <c r="L83" s="40">
        <v>98.508399999999995</v>
      </c>
      <c r="M83" s="41" t="s">
        <v>962</v>
      </c>
      <c r="N83" s="9">
        <f t="shared" si="3"/>
        <v>66.09045407291444</v>
      </c>
      <c r="P83" s="39" t="s">
        <v>495</v>
      </c>
      <c r="Q83" s="40">
        <v>0</v>
      </c>
      <c r="R83" s="40">
        <v>39.245600000000003</v>
      </c>
      <c r="S83" s="40">
        <v>2.92E-2</v>
      </c>
      <c r="T83" s="40">
        <v>38.085299999999997</v>
      </c>
      <c r="U83" s="40">
        <v>2.2000000000000001E-3</v>
      </c>
      <c r="V83" s="40">
        <v>0.27339999999999998</v>
      </c>
      <c r="W83" s="40">
        <v>0</v>
      </c>
      <c r="X83" s="40">
        <v>0.34160000000000001</v>
      </c>
      <c r="Y83" s="40">
        <v>22.066099999999999</v>
      </c>
      <c r="Z83" s="40">
        <v>3.9199999999999999E-2</v>
      </c>
      <c r="AA83" s="40">
        <v>100.0827</v>
      </c>
      <c r="AB83" s="41" t="s">
        <v>1069</v>
      </c>
      <c r="AD83" s="9">
        <f t="shared" si="4"/>
        <v>76.022014001214387</v>
      </c>
      <c r="AF83" s="39" t="s">
        <v>792</v>
      </c>
      <c r="AG83" s="40">
        <v>0.71540000000000004</v>
      </c>
      <c r="AH83" s="40">
        <v>13.275700000000001</v>
      </c>
      <c r="AI83" s="40">
        <v>2.73</v>
      </c>
      <c r="AJ83" s="40">
        <v>52.882100000000001</v>
      </c>
      <c r="AK83" s="40">
        <v>0.50819999999999999</v>
      </c>
      <c r="AL83" s="40">
        <v>15.531700000000001</v>
      </c>
      <c r="AM83" s="40">
        <v>0.87829999999999997</v>
      </c>
      <c r="AN83" s="40">
        <v>0.4723</v>
      </c>
      <c r="AO83" s="40">
        <v>13.8255</v>
      </c>
      <c r="AP83" s="40">
        <v>2.8E-3</v>
      </c>
      <c r="AQ83" s="40">
        <v>100.8219</v>
      </c>
      <c r="AR83" s="41" t="s">
        <v>1104</v>
      </c>
      <c r="AT83" s="38">
        <v>41.238222548257397</v>
      </c>
      <c r="AU83" s="38">
        <v>24.091402152259416</v>
      </c>
      <c r="AV83" s="38">
        <v>34.670375299483183</v>
      </c>
    </row>
    <row r="84" spans="1:48" x14ac:dyDescent="0.2">
      <c r="A84" s="39" t="s">
        <v>502</v>
      </c>
      <c r="B84" s="40">
        <v>5.7614999999999998</v>
      </c>
      <c r="C84" s="40">
        <v>6.4199999999999993E-2</v>
      </c>
      <c r="D84" s="40">
        <v>27.884</v>
      </c>
      <c r="E84" s="40">
        <v>54.329500000000003</v>
      </c>
      <c r="F84" s="40">
        <v>0.18820000000000001</v>
      </c>
      <c r="G84" s="40">
        <v>10.4931</v>
      </c>
      <c r="H84" s="40">
        <v>3.2800000000000003E-2</v>
      </c>
      <c r="I84" s="40">
        <v>2.5999999999999999E-2</v>
      </c>
      <c r="J84" s="40">
        <v>0.53900000000000003</v>
      </c>
      <c r="K84" s="40">
        <v>3.8999999999999998E-3</v>
      </c>
      <c r="L84" s="40">
        <v>99.322100000000006</v>
      </c>
      <c r="M84" s="41" t="s">
        <v>962</v>
      </c>
      <c r="N84" s="9">
        <f t="shared" si="3"/>
        <v>66.808855937915894</v>
      </c>
      <c r="P84" s="39" t="s">
        <v>736</v>
      </c>
      <c r="Q84" s="40">
        <v>7.0000000000000007E-2</v>
      </c>
      <c r="R84" s="40">
        <v>39.658099999999997</v>
      </c>
      <c r="S84" s="40">
        <v>4.8899999999999999E-2</v>
      </c>
      <c r="T84" s="40">
        <v>37.640900000000002</v>
      </c>
      <c r="U84" s="40">
        <v>0</v>
      </c>
      <c r="V84" s="40">
        <v>0.2359</v>
      </c>
      <c r="W84" s="40">
        <v>4.2000000000000003E-2</v>
      </c>
      <c r="X84" s="40">
        <v>0.32200000000000001</v>
      </c>
      <c r="Y84" s="40">
        <v>22.304099999999998</v>
      </c>
      <c r="Z84" s="40">
        <v>1.2200000000000001E-2</v>
      </c>
      <c r="AA84" s="40">
        <v>100.334</v>
      </c>
      <c r="AB84" s="41" t="s">
        <v>1070</v>
      </c>
      <c r="AD84" s="9">
        <f t="shared" si="4"/>
        <v>76.017052838412127</v>
      </c>
      <c r="AF84" s="39" t="s">
        <v>793</v>
      </c>
      <c r="AG84" s="40">
        <v>0.41749999999999998</v>
      </c>
      <c r="AH84" s="40">
        <v>15.1275</v>
      </c>
      <c r="AI84" s="40">
        <v>1.4391</v>
      </c>
      <c r="AJ84" s="40">
        <v>51.706600000000002</v>
      </c>
      <c r="AK84" s="40">
        <v>0.03</v>
      </c>
      <c r="AL84" s="40">
        <v>17.636900000000001</v>
      </c>
      <c r="AM84" s="40">
        <v>0.89690000000000003</v>
      </c>
      <c r="AN84" s="40">
        <v>0.47160000000000002</v>
      </c>
      <c r="AO84" s="40">
        <v>12.079800000000001</v>
      </c>
      <c r="AP84" s="40">
        <v>0</v>
      </c>
      <c r="AQ84" s="40">
        <v>99.805800000000005</v>
      </c>
      <c r="AR84" s="41" t="s">
        <v>1105</v>
      </c>
      <c r="AT84" s="38">
        <v>43.74884678528705</v>
      </c>
      <c r="AU84" s="38">
        <v>19.597375511286479</v>
      </c>
      <c r="AV84" s="38">
        <v>36.653777703426478</v>
      </c>
    </row>
    <row r="85" spans="1:48" x14ac:dyDescent="0.2">
      <c r="A85" s="39" t="s">
        <v>503</v>
      </c>
      <c r="B85" s="40">
        <v>5.9466000000000001</v>
      </c>
      <c r="C85" s="40">
        <v>3.56E-2</v>
      </c>
      <c r="D85" s="40">
        <v>27.976099999999999</v>
      </c>
      <c r="E85" s="40">
        <v>53.697899999999997</v>
      </c>
      <c r="F85" s="40">
        <v>0.17710000000000001</v>
      </c>
      <c r="G85" s="40">
        <v>10.3843</v>
      </c>
      <c r="H85" s="40">
        <v>3.1800000000000002E-2</v>
      </c>
      <c r="I85" s="40">
        <v>2.3999999999999998E-3</v>
      </c>
      <c r="J85" s="40">
        <v>0.53779999999999994</v>
      </c>
      <c r="K85" s="40">
        <v>9.5999999999999992E-3</v>
      </c>
      <c r="L85" s="40">
        <v>98.799000000000007</v>
      </c>
      <c r="M85" s="41" t="s">
        <v>962</v>
      </c>
      <c r="N85" s="9">
        <f t="shared" si="3"/>
        <v>65.870035799107697</v>
      </c>
      <c r="P85" s="39" t="s">
        <v>626</v>
      </c>
      <c r="Q85" s="40">
        <v>0</v>
      </c>
      <c r="R85" s="40">
        <v>39.674700000000001</v>
      </c>
      <c r="S85" s="40">
        <v>1.04E-2</v>
      </c>
      <c r="T85" s="40">
        <v>37.844999999999999</v>
      </c>
      <c r="U85" s="40">
        <v>0</v>
      </c>
      <c r="V85" s="40">
        <v>0.21429999999999999</v>
      </c>
      <c r="W85" s="40">
        <v>3.2300000000000002E-2</v>
      </c>
      <c r="X85" s="40">
        <v>0.2944</v>
      </c>
      <c r="Y85" s="40">
        <v>22.476199999999999</v>
      </c>
      <c r="Z85" s="40">
        <v>9.7999999999999997E-3</v>
      </c>
      <c r="AA85" s="40">
        <v>100.557</v>
      </c>
      <c r="AB85" s="41" t="s">
        <v>1071</v>
      </c>
      <c r="AD85" s="9">
        <f t="shared" si="4"/>
        <v>75.884299216547461</v>
      </c>
      <c r="AF85" s="46" t="s">
        <v>794</v>
      </c>
      <c r="AG85" s="47">
        <v>0.42709999999999998</v>
      </c>
      <c r="AH85" s="47">
        <v>13.393599999999999</v>
      </c>
      <c r="AI85" s="47">
        <v>2.0840000000000001</v>
      </c>
      <c r="AJ85" s="47">
        <v>50.203400000000002</v>
      </c>
      <c r="AK85" s="47">
        <v>2.1100000000000001E-2</v>
      </c>
      <c r="AL85" s="47">
        <v>17.754200000000001</v>
      </c>
      <c r="AM85" s="47">
        <v>1.3261000000000001</v>
      </c>
      <c r="AN85" s="47">
        <v>0.44479999999999997</v>
      </c>
      <c r="AO85" s="47">
        <v>13.634399999999999</v>
      </c>
      <c r="AP85" s="47">
        <v>3.2800000000000003E-2</v>
      </c>
      <c r="AQ85" s="47">
        <v>99.3215</v>
      </c>
      <c r="AR85" s="48" t="s">
        <v>1106</v>
      </c>
      <c r="AT85" s="38">
        <v>39.6254140154997</v>
      </c>
      <c r="AU85" s="38">
        <v>22.628264250570414</v>
      </c>
      <c r="AV85" s="38">
        <v>37.746321733929882</v>
      </c>
    </row>
    <row r="86" spans="1:48" x14ac:dyDescent="0.2">
      <c r="A86" s="39" t="s">
        <v>504</v>
      </c>
      <c r="B86" s="40">
        <v>5.9086999999999996</v>
      </c>
      <c r="C86" s="40">
        <v>2.1899999999999999E-2</v>
      </c>
      <c r="D86" s="40">
        <v>27.9133</v>
      </c>
      <c r="E86" s="40">
        <v>54.336599999999997</v>
      </c>
      <c r="F86" s="40">
        <v>0.18149999999999999</v>
      </c>
      <c r="G86" s="40">
        <v>10.0619</v>
      </c>
      <c r="H86" s="40">
        <v>7.2099999999999997E-2</v>
      </c>
      <c r="I86" s="40">
        <v>9.2999999999999992E-3</v>
      </c>
      <c r="J86" s="40">
        <v>0.56879999999999997</v>
      </c>
      <c r="K86" s="40">
        <v>5.7999999999999996E-3</v>
      </c>
      <c r="L86" s="40">
        <v>99.079800000000006</v>
      </c>
      <c r="M86" s="41" t="s">
        <v>963</v>
      </c>
      <c r="N86" s="9">
        <f t="shared" si="3"/>
        <v>65.302500001523555</v>
      </c>
      <c r="P86" s="46" t="s">
        <v>504</v>
      </c>
      <c r="Q86" s="47">
        <v>1.7500000000000002E-2</v>
      </c>
      <c r="R86" s="47">
        <v>39.214500000000001</v>
      </c>
      <c r="S86" s="47">
        <v>3.5400000000000001E-2</v>
      </c>
      <c r="T86" s="47">
        <v>38.036200000000001</v>
      </c>
      <c r="U86" s="47">
        <v>1.2200000000000001E-2</v>
      </c>
      <c r="V86" s="47">
        <v>0.2311</v>
      </c>
      <c r="W86" s="47">
        <v>1.9599999999999999E-2</v>
      </c>
      <c r="X86" s="47">
        <v>0.35749999999999998</v>
      </c>
      <c r="Y86" s="47">
        <v>22.479900000000001</v>
      </c>
      <c r="Z86" s="47">
        <v>3.39E-2</v>
      </c>
      <c r="AA86" s="47">
        <v>100.4376</v>
      </c>
      <c r="AB86" s="48" t="s">
        <v>1072</v>
      </c>
      <c r="AD86" s="9">
        <f t="shared" si="4"/>
        <v>75.667115525324377</v>
      </c>
      <c r="AF86" s="39" t="s">
        <v>795</v>
      </c>
      <c r="AG86" s="40">
        <v>1.2175</v>
      </c>
      <c r="AH86" s="40">
        <v>13.1404</v>
      </c>
      <c r="AI86" s="40">
        <v>7.6093000000000002</v>
      </c>
      <c r="AJ86" s="40">
        <v>49.972499999999997</v>
      </c>
      <c r="AK86" s="40">
        <v>0.4793</v>
      </c>
      <c r="AL86" s="40">
        <v>4.4416000000000002</v>
      </c>
      <c r="AM86" s="40">
        <v>1.4857</v>
      </c>
      <c r="AN86" s="40">
        <v>0.42149999999999999</v>
      </c>
      <c r="AO86" s="40">
        <v>20.045100000000001</v>
      </c>
      <c r="AP86" s="40">
        <v>0</v>
      </c>
      <c r="AQ86" s="40">
        <v>98.812899999999999</v>
      </c>
      <c r="AR86" s="41" t="s">
        <v>1137</v>
      </c>
      <c r="AT86" s="38">
        <v>47.650056896281448</v>
      </c>
      <c r="AU86" s="38">
        <v>40.775734016168236</v>
      </c>
      <c r="AV86" s="38">
        <v>11.57420908755031</v>
      </c>
    </row>
    <row r="87" spans="1:48" x14ac:dyDescent="0.2">
      <c r="A87" s="43" t="s">
        <v>505</v>
      </c>
      <c r="B87" s="44">
        <v>5.6256000000000004</v>
      </c>
      <c r="C87" s="44">
        <v>6.54E-2</v>
      </c>
      <c r="D87" s="44">
        <v>28.165700000000001</v>
      </c>
      <c r="E87" s="44">
        <v>54.746600000000001</v>
      </c>
      <c r="F87" s="44">
        <v>0.14449999999999999</v>
      </c>
      <c r="G87" s="44">
        <v>10.3164</v>
      </c>
      <c r="H87" s="44">
        <v>7.3200000000000001E-2</v>
      </c>
      <c r="I87" s="44">
        <v>3.09E-2</v>
      </c>
      <c r="J87" s="44">
        <v>0.51139999999999997</v>
      </c>
      <c r="K87" s="44">
        <v>4.65E-2</v>
      </c>
      <c r="L87" s="44">
        <v>99.726399999999998</v>
      </c>
      <c r="M87" s="45" t="s">
        <v>963</v>
      </c>
      <c r="N87" s="9">
        <f t="shared" si="3"/>
        <v>66.96140007648178</v>
      </c>
      <c r="P87" s="39" t="s">
        <v>519</v>
      </c>
      <c r="Q87" s="40">
        <v>0</v>
      </c>
      <c r="R87" s="40">
        <v>34.933799999999998</v>
      </c>
      <c r="S87" s="40">
        <v>9.4000000000000004E-3</v>
      </c>
      <c r="T87" s="40">
        <v>36.695500000000003</v>
      </c>
      <c r="U87" s="40">
        <v>1.09E-2</v>
      </c>
      <c r="V87" s="40">
        <v>0.21260000000000001</v>
      </c>
      <c r="W87" s="40">
        <v>4.0399999999999998E-2</v>
      </c>
      <c r="X87" s="40">
        <v>0.43980000000000002</v>
      </c>
      <c r="Y87" s="40">
        <v>27.0273</v>
      </c>
      <c r="Z87" s="40">
        <v>1.3100000000000001E-2</v>
      </c>
      <c r="AA87" s="40">
        <v>99.382800000000003</v>
      </c>
      <c r="AB87" s="41" t="s">
        <v>1107</v>
      </c>
      <c r="AD87" s="9">
        <f t="shared" si="4"/>
        <v>69.734723861699891</v>
      </c>
      <c r="AF87" s="39" t="s">
        <v>796</v>
      </c>
      <c r="AG87" s="40">
        <v>0.36259999999999998</v>
      </c>
      <c r="AH87" s="40">
        <v>16.112100000000002</v>
      </c>
      <c r="AI87" s="40">
        <v>1.6329</v>
      </c>
      <c r="AJ87" s="40">
        <v>51.835599999999999</v>
      </c>
      <c r="AK87" s="40">
        <v>3.2000000000000002E-3</v>
      </c>
      <c r="AL87" s="40">
        <v>18.217300000000002</v>
      </c>
      <c r="AM87" s="40">
        <v>0.84450000000000003</v>
      </c>
      <c r="AN87" s="40">
        <v>0.36620000000000003</v>
      </c>
      <c r="AO87" s="40">
        <v>10.376799999999999</v>
      </c>
      <c r="AP87" s="40">
        <v>4.2900000000000001E-2</v>
      </c>
      <c r="AQ87" s="40">
        <v>99.794200000000004</v>
      </c>
      <c r="AR87" s="41" t="s">
        <v>1138</v>
      </c>
      <c r="AT87" s="38">
        <v>46.002488917246154</v>
      </c>
      <c r="AU87" s="38">
        <v>16.620012630983339</v>
      </c>
      <c r="AV87" s="38">
        <v>37.377498451770492</v>
      </c>
    </row>
    <row r="88" spans="1:48" x14ac:dyDescent="0.2">
      <c r="A88" s="39" t="s">
        <v>506</v>
      </c>
      <c r="B88" s="40">
        <v>6.0034000000000001</v>
      </c>
      <c r="C88" s="40">
        <v>7.4499999999999997E-2</v>
      </c>
      <c r="D88" s="40">
        <v>27.748699999999999</v>
      </c>
      <c r="E88" s="40">
        <v>56.308300000000003</v>
      </c>
      <c r="F88" s="40">
        <v>0.17949999999999999</v>
      </c>
      <c r="G88" s="40">
        <v>9.7268000000000008</v>
      </c>
      <c r="H88" s="40">
        <v>3.4000000000000002E-2</v>
      </c>
      <c r="I88" s="40">
        <v>3.3599999999999998E-2</v>
      </c>
      <c r="J88" s="40">
        <v>0.61799999999999999</v>
      </c>
      <c r="K88" s="40">
        <v>0</v>
      </c>
      <c r="L88" s="40">
        <v>100.7268</v>
      </c>
      <c r="M88" s="41" t="s">
        <v>963</v>
      </c>
      <c r="N88" s="9">
        <f t="shared" si="3"/>
        <v>64.166349141723032</v>
      </c>
      <c r="P88" s="39" t="s">
        <v>564</v>
      </c>
      <c r="Q88" s="40">
        <v>2.9899999999999999E-2</v>
      </c>
      <c r="R88" s="40">
        <v>30.1312</v>
      </c>
      <c r="S88" s="40">
        <v>3.3300000000000003E-2</v>
      </c>
      <c r="T88" s="40">
        <v>35.912199999999999</v>
      </c>
      <c r="U88" s="40">
        <v>0</v>
      </c>
      <c r="V88" s="40">
        <v>0.22320000000000001</v>
      </c>
      <c r="W88" s="40">
        <v>5.7200000000000001E-2</v>
      </c>
      <c r="X88" s="40">
        <v>0.55430000000000001</v>
      </c>
      <c r="Y88" s="40">
        <v>32.520800000000001</v>
      </c>
      <c r="Z88" s="40">
        <v>1.46E-2</v>
      </c>
      <c r="AA88" s="40">
        <v>99.476600000000005</v>
      </c>
      <c r="AB88" s="41" t="s">
        <v>1108</v>
      </c>
      <c r="AD88" s="9">
        <f t="shared" si="4"/>
        <v>62.287549119339793</v>
      </c>
      <c r="AF88" s="39" t="s">
        <v>797</v>
      </c>
      <c r="AG88" s="40">
        <v>0.68820000000000003</v>
      </c>
      <c r="AH88" s="40">
        <v>17.507000000000001</v>
      </c>
      <c r="AI88" s="40">
        <v>4.0419</v>
      </c>
      <c r="AJ88" s="40">
        <v>51.718899999999998</v>
      </c>
      <c r="AK88" s="40">
        <v>4.5699999999999998E-2</v>
      </c>
      <c r="AL88" s="40">
        <v>12.5557</v>
      </c>
      <c r="AM88" s="40">
        <v>1.1465000000000001</v>
      </c>
      <c r="AN88" s="40">
        <v>0.36549999999999999</v>
      </c>
      <c r="AO88" s="40">
        <v>11.4536</v>
      </c>
      <c r="AP88" s="40">
        <v>0.1305</v>
      </c>
      <c r="AQ88" s="40">
        <v>99.653599999999997</v>
      </c>
      <c r="AR88" s="41" t="s">
        <v>1139</v>
      </c>
      <c r="AT88" s="38">
        <v>53.124210515961543</v>
      </c>
      <c r="AU88" s="38">
        <v>19.496717173689198</v>
      </c>
      <c r="AV88" s="38">
        <v>27.379072310349251</v>
      </c>
    </row>
    <row r="89" spans="1:48" x14ac:dyDescent="0.2">
      <c r="A89" s="43" t="s">
        <v>507</v>
      </c>
      <c r="B89" s="44">
        <v>5.9489000000000001</v>
      </c>
      <c r="C89" s="44">
        <v>2.1899999999999999E-2</v>
      </c>
      <c r="D89" s="44">
        <v>27.8428</v>
      </c>
      <c r="E89" s="44">
        <v>55.040599999999998</v>
      </c>
      <c r="F89" s="44">
        <v>0.186</v>
      </c>
      <c r="G89" s="44">
        <v>10.3011</v>
      </c>
      <c r="H89" s="44">
        <v>6.6000000000000003E-2</v>
      </c>
      <c r="I89" s="44">
        <v>3.9800000000000002E-2</v>
      </c>
      <c r="J89" s="44">
        <v>0.55910000000000004</v>
      </c>
      <c r="K89" s="44">
        <v>0</v>
      </c>
      <c r="L89" s="44">
        <v>100.0061</v>
      </c>
      <c r="M89" s="45" t="s">
        <v>963</v>
      </c>
      <c r="N89" s="9">
        <f t="shared" si="3"/>
        <v>65.680240656782075</v>
      </c>
      <c r="P89" s="39" t="s">
        <v>565</v>
      </c>
      <c r="Q89" s="40">
        <v>1.8100000000000002E-2</v>
      </c>
      <c r="R89" s="40">
        <v>35.407400000000003</v>
      </c>
      <c r="S89" s="40">
        <v>2.9899999999999999E-2</v>
      </c>
      <c r="T89" s="40">
        <v>37.265300000000003</v>
      </c>
      <c r="U89" s="40">
        <v>1.8599999999999998E-2</v>
      </c>
      <c r="V89" s="40">
        <v>0.18809999999999999</v>
      </c>
      <c r="W89" s="40">
        <v>2.3099999999999999E-2</v>
      </c>
      <c r="X89" s="40">
        <v>0.42380000000000001</v>
      </c>
      <c r="Y89" s="40">
        <v>26.517900000000001</v>
      </c>
      <c r="Z89" s="40">
        <v>1.6999999999999999E-3</v>
      </c>
      <c r="AA89" s="40">
        <v>99.893900000000002</v>
      </c>
      <c r="AB89" s="41" t="s">
        <v>1109</v>
      </c>
      <c r="AD89" s="9">
        <f t="shared" si="4"/>
        <v>70.416082927384494</v>
      </c>
      <c r="AF89" s="39" t="s">
        <v>798</v>
      </c>
      <c r="AG89" s="40">
        <v>0.30719999999999997</v>
      </c>
      <c r="AH89" s="40">
        <v>17.582100000000001</v>
      </c>
      <c r="AI89" s="40">
        <v>2.7784</v>
      </c>
      <c r="AJ89" s="40">
        <v>51.601300000000002</v>
      </c>
      <c r="AK89" s="40">
        <v>1.95E-2</v>
      </c>
      <c r="AL89" s="40">
        <v>12.196999999999999</v>
      </c>
      <c r="AM89" s="40">
        <v>1.1892</v>
      </c>
      <c r="AN89" s="40">
        <v>0.41039999999999999</v>
      </c>
      <c r="AO89" s="40">
        <v>13.2281</v>
      </c>
      <c r="AP89" s="40">
        <v>9.0399999999999994E-2</v>
      </c>
      <c r="AQ89" s="40">
        <v>99.403499999999994</v>
      </c>
      <c r="AR89" s="41" t="s">
        <v>1140</v>
      </c>
      <c r="AT89" s="38">
        <v>52.067936745335786</v>
      </c>
      <c r="AU89" s="38">
        <v>21.975350699814975</v>
      </c>
      <c r="AV89" s="38">
        <v>25.956712554849236</v>
      </c>
    </row>
    <row r="90" spans="1:48" x14ac:dyDescent="0.2">
      <c r="A90" s="39" t="s">
        <v>508</v>
      </c>
      <c r="B90" s="40">
        <v>5.9059999999999997</v>
      </c>
      <c r="C90" s="40">
        <v>4.87E-2</v>
      </c>
      <c r="D90" s="40">
        <v>27.820399999999999</v>
      </c>
      <c r="E90" s="40">
        <v>54.307299999999998</v>
      </c>
      <c r="F90" s="40">
        <v>0.1366</v>
      </c>
      <c r="G90" s="40">
        <v>10.3186</v>
      </c>
      <c r="H90" s="40">
        <v>7.5200000000000003E-2</v>
      </c>
      <c r="I90" s="40">
        <v>9.5999999999999992E-3</v>
      </c>
      <c r="J90" s="40">
        <v>0.5756</v>
      </c>
      <c r="K90" s="40">
        <v>0</v>
      </c>
      <c r="L90" s="40">
        <v>99.197999999999993</v>
      </c>
      <c r="M90" s="41" t="s">
        <v>963</v>
      </c>
      <c r="N90" s="9">
        <f t="shared" si="3"/>
        <v>65.881362968555621</v>
      </c>
      <c r="P90" s="43" t="s">
        <v>566</v>
      </c>
      <c r="Q90" s="44">
        <v>0</v>
      </c>
      <c r="R90" s="44">
        <v>33.7973</v>
      </c>
      <c r="S90" s="44">
        <v>1.0200000000000001E-2</v>
      </c>
      <c r="T90" s="44">
        <v>36.558799999999998</v>
      </c>
      <c r="U90" s="44">
        <v>4.3E-3</v>
      </c>
      <c r="V90" s="44">
        <v>0.2077</v>
      </c>
      <c r="W90" s="44">
        <v>2.3900000000000001E-2</v>
      </c>
      <c r="X90" s="44">
        <v>0.4083</v>
      </c>
      <c r="Y90" s="44">
        <v>28.143000000000001</v>
      </c>
      <c r="Z90" s="44">
        <v>0</v>
      </c>
      <c r="AA90" s="44">
        <v>99.153499999999994</v>
      </c>
      <c r="AB90" s="45" t="s">
        <v>1110</v>
      </c>
      <c r="AD90" s="9">
        <f t="shared" si="4"/>
        <v>68.160818063792078</v>
      </c>
    </row>
    <row r="91" spans="1:48" x14ac:dyDescent="0.2">
      <c r="A91" s="39" t="s">
        <v>509</v>
      </c>
      <c r="B91" s="40">
        <v>6.008</v>
      </c>
      <c r="C91" s="40">
        <v>8.1500000000000003E-2</v>
      </c>
      <c r="D91" s="40">
        <v>27.9147</v>
      </c>
      <c r="E91" s="40">
        <v>54.887</v>
      </c>
      <c r="F91" s="40">
        <v>0.1658</v>
      </c>
      <c r="G91" s="40">
        <v>10.297800000000001</v>
      </c>
      <c r="H91" s="40">
        <v>7.1099999999999997E-2</v>
      </c>
      <c r="I91" s="40">
        <v>0</v>
      </c>
      <c r="J91" s="40">
        <v>0.55110000000000003</v>
      </c>
      <c r="K91" s="40">
        <v>4.7999999999999996E-3</v>
      </c>
      <c r="L91" s="40">
        <v>99.981800000000007</v>
      </c>
      <c r="M91" s="41" t="s">
        <v>963</v>
      </c>
      <c r="N91" s="9">
        <f t="shared" si="3"/>
        <v>65.449817585826509</v>
      </c>
      <c r="P91" s="39" t="s">
        <v>574</v>
      </c>
      <c r="Q91" s="40">
        <v>2.6100000000000002E-2</v>
      </c>
      <c r="R91" s="40">
        <v>34.035699999999999</v>
      </c>
      <c r="S91" s="40">
        <v>9.1999999999999998E-3</v>
      </c>
      <c r="T91" s="40">
        <v>36.653100000000002</v>
      </c>
      <c r="U91" s="40">
        <v>0</v>
      </c>
      <c r="V91" s="40">
        <v>0.22420000000000001</v>
      </c>
      <c r="W91" s="40">
        <v>3.95E-2</v>
      </c>
      <c r="X91" s="40">
        <v>0.43730000000000002</v>
      </c>
      <c r="Y91" s="40">
        <v>28.3264</v>
      </c>
      <c r="Z91" s="40">
        <v>0</v>
      </c>
      <c r="AA91" s="40">
        <v>99.751599999999996</v>
      </c>
      <c r="AB91" s="41" t="s">
        <v>1111</v>
      </c>
      <c r="AD91" s="9">
        <f t="shared" si="4"/>
        <v>68.172394441648848</v>
      </c>
    </row>
    <row r="92" spans="1:48" x14ac:dyDescent="0.2">
      <c r="A92" s="39" t="s">
        <v>510</v>
      </c>
      <c r="B92" s="40">
        <v>5.6420000000000003</v>
      </c>
      <c r="C92" s="40">
        <v>6.3500000000000001E-2</v>
      </c>
      <c r="D92" s="40">
        <v>27.962299999999999</v>
      </c>
      <c r="E92" s="40">
        <v>54.999600000000001</v>
      </c>
      <c r="F92" s="40">
        <v>0.16009999999999999</v>
      </c>
      <c r="G92" s="40">
        <v>10.588800000000001</v>
      </c>
      <c r="H92" s="40">
        <v>4.02E-2</v>
      </c>
      <c r="I92" s="40">
        <v>1.2500000000000001E-2</v>
      </c>
      <c r="J92" s="40">
        <v>0.57140000000000002</v>
      </c>
      <c r="K92" s="40">
        <v>0</v>
      </c>
      <c r="L92" s="40">
        <v>100.04040000000001</v>
      </c>
      <c r="M92" s="41" t="s">
        <v>963</v>
      </c>
      <c r="N92" s="9">
        <f t="shared" si="3"/>
        <v>67.471545594605118</v>
      </c>
      <c r="P92" s="39" t="s">
        <v>575</v>
      </c>
      <c r="Q92" s="40">
        <v>0</v>
      </c>
      <c r="R92" s="40">
        <v>35.453699999999998</v>
      </c>
      <c r="S92" s="40">
        <v>0</v>
      </c>
      <c r="T92" s="40">
        <v>36.779800000000002</v>
      </c>
      <c r="U92" s="40">
        <v>0</v>
      </c>
      <c r="V92" s="40">
        <v>0.21029999999999999</v>
      </c>
      <c r="W92" s="40">
        <v>0</v>
      </c>
      <c r="X92" s="40">
        <v>0.47199999999999998</v>
      </c>
      <c r="Y92" s="40">
        <v>27.029699999999998</v>
      </c>
      <c r="Z92" s="40">
        <v>2.5999999999999999E-3</v>
      </c>
      <c r="AA92" s="40">
        <v>99.948099999999997</v>
      </c>
      <c r="AB92" s="41" t="s">
        <v>1112</v>
      </c>
      <c r="AD92" s="9">
        <f t="shared" si="4"/>
        <v>70.043734275483757</v>
      </c>
    </row>
    <row r="93" spans="1:48" x14ac:dyDescent="0.2">
      <c r="A93" s="39" t="s">
        <v>511</v>
      </c>
      <c r="B93" s="40">
        <v>5.8925000000000001</v>
      </c>
      <c r="C93" s="40">
        <v>5.0700000000000002E-2</v>
      </c>
      <c r="D93" s="40">
        <v>27.893699999999999</v>
      </c>
      <c r="E93" s="40">
        <v>54.037999999999997</v>
      </c>
      <c r="F93" s="40">
        <v>0.16239999999999999</v>
      </c>
      <c r="G93" s="40">
        <v>10.3446</v>
      </c>
      <c r="H93" s="40">
        <v>2.58E-2</v>
      </c>
      <c r="I93" s="40">
        <v>0</v>
      </c>
      <c r="J93" s="40">
        <v>0.51590000000000003</v>
      </c>
      <c r="K93" s="40">
        <v>0</v>
      </c>
      <c r="L93" s="40">
        <v>98.923500000000004</v>
      </c>
      <c r="M93" s="41" t="s">
        <v>963</v>
      </c>
      <c r="N93" s="9">
        <f t="shared" si="3"/>
        <v>65.989285895443103</v>
      </c>
      <c r="P93" s="39" t="s">
        <v>576</v>
      </c>
      <c r="Q93" s="40">
        <v>0</v>
      </c>
      <c r="R93" s="40">
        <v>32.2057</v>
      </c>
      <c r="S93" s="40">
        <v>4.9099999999999998E-2</v>
      </c>
      <c r="T93" s="40">
        <v>36.706000000000003</v>
      </c>
      <c r="U93" s="40">
        <v>2.7799999999999998E-2</v>
      </c>
      <c r="V93" s="40">
        <v>0.20669999999999999</v>
      </c>
      <c r="W93" s="40">
        <v>0</v>
      </c>
      <c r="X93" s="40">
        <v>0.58140000000000003</v>
      </c>
      <c r="Y93" s="40">
        <v>30.038799999999998</v>
      </c>
      <c r="Z93" s="40">
        <v>1.47E-2</v>
      </c>
      <c r="AA93" s="40">
        <v>99.830200000000005</v>
      </c>
      <c r="AB93" s="41" t="s">
        <v>1113</v>
      </c>
      <c r="AD93" s="9">
        <f t="shared" si="4"/>
        <v>65.650179258558722</v>
      </c>
    </row>
    <row r="94" spans="1:48" x14ac:dyDescent="0.2">
      <c r="A94" s="39" t="s">
        <v>512</v>
      </c>
      <c r="B94" s="40">
        <v>5.8064</v>
      </c>
      <c r="C94" s="40">
        <v>7.4399999999999994E-2</v>
      </c>
      <c r="D94" s="40">
        <v>28.197099999999999</v>
      </c>
      <c r="E94" s="40">
        <v>55.1128</v>
      </c>
      <c r="F94" s="40">
        <v>0.1333</v>
      </c>
      <c r="G94" s="40">
        <v>10.4618</v>
      </c>
      <c r="H94" s="40">
        <v>8.8700000000000001E-2</v>
      </c>
      <c r="I94" s="40">
        <v>0</v>
      </c>
      <c r="J94" s="40">
        <v>0.4294</v>
      </c>
      <c r="K94" s="40">
        <v>0</v>
      </c>
      <c r="L94" s="40">
        <v>100.3039</v>
      </c>
      <c r="M94" s="41" t="s">
        <v>963</v>
      </c>
      <c r="N94" s="9">
        <f t="shared" si="3"/>
        <v>66.570043505862657</v>
      </c>
      <c r="P94" s="46" t="s">
        <v>577</v>
      </c>
      <c r="Q94" s="47">
        <v>0</v>
      </c>
      <c r="R94" s="47">
        <v>34.404200000000003</v>
      </c>
      <c r="S94" s="47">
        <v>1.52E-2</v>
      </c>
      <c r="T94" s="47">
        <v>36.7836</v>
      </c>
      <c r="U94" s="47">
        <v>9.7000000000000003E-3</v>
      </c>
      <c r="V94" s="47">
        <v>0.1971</v>
      </c>
      <c r="W94" s="47">
        <v>8.5000000000000006E-3</v>
      </c>
      <c r="X94" s="47">
        <v>0.45169999999999999</v>
      </c>
      <c r="Y94" s="47">
        <v>27.980799999999999</v>
      </c>
      <c r="Z94" s="47">
        <v>0</v>
      </c>
      <c r="AA94" s="47">
        <v>99.850899999999996</v>
      </c>
      <c r="AB94" s="48" t="s">
        <v>1114</v>
      </c>
      <c r="AD94" s="9">
        <f t="shared" si="4"/>
        <v>68.670295318504614</v>
      </c>
    </row>
    <row r="95" spans="1:48" x14ac:dyDescent="0.2">
      <c r="A95" s="39" t="s">
        <v>513</v>
      </c>
      <c r="B95" s="40">
        <v>5.8536999999999999</v>
      </c>
      <c r="C95" s="40">
        <v>6.0499999999999998E-2</v>
      </c>
      <c r="D95" s="40">
        <v>28.121700000000001</v>
      </c>
      <c r="E95" s="40">
        <v>55.355600000000003</v>
      </c>
      <c r="F95" s="40">
        <v>0.16700000000000001</v>
      </c>
      <c r="G95" s="40">
        <v>10.2568</v>
      </c>
      <c r="H95" s="40">
        <v>3.2000000000000001E-2</v>
      </c>
      <c r="I95" s="40">
        <v>2.6599999999999999E-2</v>
      </c>
      <c r="J95" s="40">
        <v>0.49209999999999998</v>
      </c>
      <c r="K95" s="40">
        <v>0</v>
      </c>
      <c r="L95" s="40">
        <v>100.3661</v>
      </c>
      <c r="M95" s="41" t="s">
        <v>963</v>
      </c>
      <c r="N95" s="9">
        <f t="shared" si="3"/>
        <v>65.9462412943776</v>
      </c>
      <c r="P95" s="39" t="s">
        <v>737</v>
      </c>
      <c r="Q95" s="40">
        <v>0</v>
      </c>
      <c r="R95" s="40">
        <v>40.593800000000002</v>
      </c>
      <c r="S95" s="40">
        <v>0</v>
      </c>
      <c r="T95" s="40">
        <v>38.307000000000002</v>
      </c>
      <c r="U95" s="40">
        <v>0</v>
      </c>
      <c r="V95" s="40">
        <v>9.35E-2</v>
      </c>
      <c r="W95" s="40">
        <v>1.0800000000000001E-2</v>
      </c>
      <c r="X95" s="40">
        <v>0.3024</v>
      </c>
      <c r="Y95" s="40">
        <v>20.058700000000002</v>
      </c>
      <c r="Z95" s="40">
        <v>3.1399999999999997E-2</v>
      </c>
      <c r="AA95" s="40">
        <v>99.397599999999997</v>
      </c>
      <c r="AB95" s="41" t="s">
        <v>1141</v>
      </c>
      <c r="AD95" s="9">
        <f t="shared" si="4"/>
        <v>78.296720255269406</v>
      </c>
    </row>
    <row r="96" spans="1:48" x14ac:dyDescent="0.2">
      <c r="A96" s="39" t="s">
        <v>514</v>
      </c>
      <c r="B96" s="40">
        <v>5.8381999999999996</v>
      </c>
      <c r="C96" s="40">
        <v>4.2700000000000002E-2</v>
      </c>
      <c r="D96" s="40">
        <v>27.911100000000001</v>
      </c>
      <c r="E96" s="40">
        <v>54.28</v>
      </c>
      <c r="F96" s="40">
        <v>0.1522</v>
      </c>
      <c r="G96" s="40">
        <v>10.6614</v>
      </c>
      <c r="H96" s="40">
        <v>7.22E-2</v>
      </c>
      <c r="I96" s="40">
        <v>2.4199999999999999E-2</v>
      </c>
      <c r="J96" s="40">
        <v>0.58350000000000002</v>
      </c>
      <c r="K96" s="40">
        <v>3.3000000000000002E-2</v>
      </c>
      <c r="L96" s="40">
        <v>99.598500000000001</v>
      </c>
      <c r="M96" s="41" t="s">
        <v>963</v>
      </c>
      <c r="N96" s="9">
        <f t="shared" si="3"/>
        <v>66.868416010288968</v>
      </c>
      <c r="P96" s="39" t="s">
        <v>738</v>
      </c>
      <c r="Q96" s="40">
        <v>2.8299999999999999E-2</v>
      </c>
      <c r="R96" s="40">
        <v>39.810699999999997</v>
      </c>
      <c r="S96" s="40">
        <v>1.35E-2</v>
      </c>
      <c r="T96" s="40">
        <v>38.0276</v>
      </c>
      <c r="U96" s="40">
        <v>0</v>
      </c>
      <c r="V96" s="40">
        <v>6.9000000000000006E-2</v>
      </c>
      <c r="W96" s="40">
        <v>1.6199999999999999E-2</v>
      </c>
      <c r="X96" s="40">
        <v>0.31979999999999997</v>
      </c>
      <c r="Y96" s="40">
        <v>21.709499999999998</v>
      </c>
      <c r="Z96" s="40">
        <v>3.4000000000000002E-2</v>
      </c>
      <c r="AA96" s="40">
        <v>100.0286</v>
      </c>
      <c r="AB96" s="41" t="s">
        <v>1142</v>
      </c>
      <c r="AD96" s="9">
        <f t="shared" si="4"/>
        <v>76.575159610346034</v>
      </c>
    </row>
    <row r="97" spans="1:30" x14ac:dyDescent="0.2">
      <c r="A97" s="39" t="s">
        <v>515</v>
      </c>
      <c r="B97" s="40">
        <v>5.7535999999999996</v>
      </c>
      <c r="C97" s="40">
        <v>6.4500000000000002E-2</v>
      </c>
      <c r="D97" s="40">
        <v>28.0275</v>
      </c>
      <c r="E97" s="40">
        <v>54.554099999999998</v>
      </c>
      <c r="F97" s="40">
        <v>0.14449999999999999</v>
      </c>
      <c r="G97" s="40">
        <v>10.3093</v>
      </c>
      <c r="H97" s="40">
        <v>8.7599999999999997E-2</v>
      </c>
      <c r="I97" s="40">
        <v>0</v>
      </c>
      <c r="J97" s="40">
        <v>0.52500000000000002</v>
      </c>
      <c r="K97" s="40">
        <v>0</v>
      </c>
      <c r="L97" s="40">
        <v>99.466200000000001</v>
      </c>
      <c r="M97" s="41" t="s">
        <v>963</v>
      </c>
      <c r="N97" s="9">
        <f t="shared" si="3"/>
        <v>66.446438276987081</v>
      </c>
      <c r="P97" s="39" t="s">
        <v>739</v>
      </c>
      <c r="Q97" s="40">
        <v>5.4699999999999999E-2</v>
      </c>
      <c r="R97" s="40">
        <v>37.620699999999999</v>
      </c>
      <c r="S97" s="40">
        <v>4.6300000000000001E-2</v>
      </c>
      <c r="T97" s="40">
        <v>38.110700000000001</v>
      </c>
      <c r="U97" s="40">
        <v>7.7000000000000002E-3</v>
      </c>
      <c r="V97" s="40">
        <v>0.1646</v>
      </c>
      <c r="W97" s="40">
        <v>0</v>
      </c>
      <c r="X97" s="40">
        <v>0.44900000000000001</v>
      </c>
      <c r="Y97" s="40">
        <v>22.968900000000001</v>
      </c>
      <c r="Z97" s="40">
        <v>1.77E-2</v>
      </c>
      <c r="AA97" s="40">
        <v>99.440399999999997</v>
      </c>
      <c r="AB97" s="41" t="s">
        <v>1143</v>
      </c>
      <c r="AD97" s="9">
        <f t="shared" si="4"/>
        <v>74.488268896541342</v>
      </c>
    </row>
    <row r="98" spans="1:30" x14ac:dyDescent="0.2">
      <c r="A98" s="39" t="s">
        <v>516</v>
      </c>
      <c r="B98" s="40">
        <v>6.0705</v>
      </c>
      <c r="C98" s="40">
        <v>4.87E-2</v>
      </c>
      <c r="D98" s="40">
        <v>27.560500000000001</v>
      </c>
      <c r="E98" s="40">
        <v>55.739600000000003</v>
      </c>
      <c r="F98" s="40">
        <v>0.1895</v>
      </c>
      <c r="G98" s="40">
        <v>10.0997</v>
      </c>
      <c r="H98" s="40">
        <v>7.3200000000000001E-2</v>
      </c>
      <c r="I98" s="40">
        <v>3.8300000000000001E-2</v>
      </c>
      <c r="J98" s="40">
        <v>0.58179999999999998</v>
      </c>
      <c r="K98" s="40">
        <v>9.7000000000000003E-3</v>
      </c>
      <c r="L98" s="40">
        <v>100.41160000000001</v>
      </c>
      <c r="M98" s="41" t="s">
        <v>963</v>
      </c>
      <c r="N98" s="9">
        <f t="shared" si="3"/>
        <v>64.773484649336993</v>
      </c>
      <c r="P98" s="39" t="s">
        <v>740</v>
      </c>
      <c r="Q98" s="40">
        <v>0</v>
      </c>
      <c r="R98" s="40">
        <v>38.386200000000002</v>
      </c>
      <c r="S98" s="40">
        <v>1.6999999999999999E-3</v>
      </c>
      <c r="T98" s="40">
        <v>38.307400000000001</v>
      </c>
      <c r="U98" s="40">
        <v>4.4000000000000003E-3</v>
      </c>
      <c r="V98" s="40">
        <v>0.18060000000000001</v>
      </c>
      <c r="W98" s="40">
        <v>2.7199999999999998E-2</v>
      </c>
      <c r="X98" s="40">
        <v>0.38500000000000001</v>
      </c>
      <c r="Y98" s="40">
        <v>22.708200000000001</v>
      </c>
      <c r="Z98" s="40">
        <v>2.7400000000000001E-2</v>
      </c>
      <c r="AA98" s="40">
        <v>100.02809999999999</v>
      </c>
      <c r="AB98" s="41" t="s">
        <v>1144</v>
      </c>
      <c r="AD98" s="9">
        <f t="shared" si="4"/>
        <v>75.083337039220197</v>
      </c>
    </row>
    <row r="99" spans="1:30" x14ac:dyDescent="0.2">
      <c r="A99" s="39" t="s">
        <v>517</v>
      </c>
      <c r="B99" s="40">
        <v>6.2074999999999996</v>
      </c>
      <c r="C99" s="40">
        <v>3.9399999999999998E-2</v>
      </c>
      <c r="D99" s="40">
        <v>27.5657</v>
      </c>
      <c r="E99" s="40">
        <v>55.970700000000001</v>
      </c>
      <c r="F99" s="40">
        <v>0.1867</v>
      </c>
      <c r="G99" s="40">
        <v>9.8315000000000001</v>
      </c>
      <c r="H99" s="40">
        <v>8.3799999999999999E-2</v>
      </c>
      <c r="I99" s="40">
        <v>1.01E-2</v>
      </c>
      <c r="J99" s="40">
        <v>0.58379999999999999</v>
      </c>
      <c r="K99" s="40">
        <v>0</v>
      </c>
      <c r="L99" s="40">
        <v>100.47929999999999</v>
      </c>
      <c r="M99" s="41" t="s">
        <v>964</v>
      </c>
      <c r="N99" s="9">
        <f t="shared" si="3"/>
        <v>63.642148561123356</v>
      </c>
      <c r="P99" s="39" t="s">
        <v>741</v>
      </c>
      <c r="Q99" s="40">
        <v>1.1599999999999999E-2</v>
      </c>
      <c r="R99" s="40">
        <v>38.584800000000001</v>
      </c>
      <c r="S99" s="40">
        <v>2.5999999999999999E-3</v>
      </c>
      <c r="T99" s="40">
        <v>38.332999999999998</v>
      </c>
      <c r="U99" s="40">
        <v>0</v>
      </c>
      <c r="V99" s="40">
        <v>0.13639999999999999</v>
      </c>
      <c r="W99" s="40">
        <v>2.81E-2</v>
      </c>
      <c r="X99" s="40">
        <v>0.43140000000000001</v>
      </c>
      <c r="Y99" s="40">
        <v>22.239599999999999</v>
      </c>
      <c r="Z99" s="40">
        <v>1.77E-2</v>
      </c>
      <c r="AA99" s="40">
        <v>99.785200000000003</v>
      </c>
      <c r="AB99" s="41" t="s">
        <v>1145</v>
      </c>
      <c r="AD99" s="9">
        <f t="shared" si="4"/>
        <v>75.566794790746272</v>
      </c>
    </row>
    <row r="100" spans="1:30" x14ac:dyDescent="0.2">
      <c r="A100" s="39" t="s">
        <v>518</v>
      </c>
      <c r="B100" s="40">
        <v>6.0235000000000003</v>
      </c>
      <c r="C100" s="40">
        <v>5.3199999999999997E-2</v>
      </c>
      <c r="D100" s="40">
        <v>27.714600000000001</v>
      </c>
      <c r="E100" s="40">
        <v>55.8673</v>
      </c>
      <c r="F100" s="40">
        <v>0.2001</v>
      </c>
      <c r="G100" s="40">
        <v>9.9237000000000002</v>
      </c>
      <c r="H100" s="40">
        <v>7.1499999999999994E-2</v>
      </c>
      <c r="I100" s="40">
        <v>7.4000000000000003E-3</v>
      </c>
      <c r="J100" s="40">
        <v>0.58130000000000004</v>
      </c>
      <c r="K100" s="40">
        <v>0</v>
      </c>
      <c r="L100" s="40">
        <v>100.4426</v>
      </c>
      <c r="M100" s="41" t="s">
        <v>965</v>
      </c>
      <c r="N100" s="9">
        <f t="shared" si="3"/>
        <v>64.549382047878694</v>
      </c>
      <c r="P100" s="39" t="s">
        <v>742</v>
      </c>
      <c r="Q100" s="40">
        <v>2.06E-2</v>
      </c>
      <c r="R100" s="40">
        <v>41.369</v>
      </c>
      <c r="S100" s="40">
        <v>1.29E-2</v>
      </c>
      <c r="T100" s="40">
        <v>39.200499999999998</v>
      </c>
      <c r="U100" s="40">
        <v>0</v>
      </c>
      <c r="V100" s="40">
        <v>0.15820000000000001</v>
      </c>
      <c r="W100" s="40">
        <v>5.6899999999999999E-2</v>
      </c>
      <c r="X100" s="40">
        <v>0.32800000000000001</v>
      </c>
      <c r="Y100" s="40">
        <v>18.8506</v>
      </c>
      <c r="Z100" s="40">
        <v>0</v>
      </c>
      <c r="AA100" s="40">
        <v>99.996700000000004</v>
      </c>
      <c r="AB100" s="41" t="s">
        <v>1146</v>
      </c>
      <c r="AD100" s="9">
        <f t="shared" ref="AD100:AD108" si="5">100*(R100/40.3)/((R100/40.3)+(Y100/71.84))</f>
        <v>79.6421521250507</v>
      </c>
    </row>
    <row r="101" spans="1:30" x14ac:dyDescent="0.2">
      <c r="A101" s="46" t="s">
        <v>519</v>
      </c>
      <c r="B101" s="47">
        <v>5.8144</v>
      </c>
      <c r="C101" s="47">
        <v>4.6600000000000003E-2</v>
      </c>
      <c r="D101" s="47">
        <v>28.259799999999998</v>
      </c>
      <c r="E101" s="47">
        <v>54.693600000000004</v>
      </c>
      <c r="F101" s="47">
        <v>0.14330000000000001</v>
      </c>
      <c r="G101" s="47">
        <v>10.2163</v>
      </c>
      <c r="H101" s="47">
        <v>6.1800000000000001E-2</v>
      </c>
      <c r="I101" s="47">
        <v>0</v>
      </c>
      <c r="J101" s="47">
        <v>0.50670000000000004</v>
      </c>
      <c r="K101" s="47">
        <v>0</v>
      </c>
      <c r="L101" s="47">
        <v>99.742400000000004</v>
      </c>
      <c r="M101" s="48" t="s">
        <v>966</v>
      </c>
      <c r="N101" s="9">
        <f t="shared" si="3"/>
        <v>66.008642839201826</v>
      </c>
      <c r="P101" s="43" t="s">
        <v>743</v>
      </c>
      <c r="Q101" s="44">
        <v>2.3699999999999999E-2</v>
      </c>
      <c r="R101" s="44">
        <v>42.746299999999998</v>
      </c>
      <c r="S101" s="44">
        <v>7.6E-3</v>
      </c>
      <c r="T101" s="44">
        <v>38.690600000000003</v>
      </c>
      <c r="U101" s="44">
        <v>8.6999999999999994E-3</v>
      </c>
      <c r="V101" s="44">
        <v>0.18940000000000001</v>
      </c>
      <c r="W101" s="44">
        <v>0</v>
      </c>
      <c r="X101" s="44">
        <v>0.29549999999999998</v>
      </c>
      <c r="Y101" s="44">
        <v>18.217199999999998</v>
      </c>
      <c r="Z101" s="44">
        <v>8.8000000000000005E-3</v>
      </c>
      <c r="AA101" s="44">
        <v>100.1879</v>
      </c>
      <c r="AB101" s="45" t="s">
        <v>1147</v>
      </c>
      <c r="AD101" s="9">
        <f t="shared" si="5"/>
        <v>80.705807521314654</v>
      </c>
    </row>
    <row r="102" spans="1:30" x14ac:dyDescent="0.2">
      <c r="A102" s="39" t="s">
        <v>520</v>
      </c>
      <c r="B102" s="40">
        <v>7.0640999999999998</v>
      </c>
      <c r="C102" s="40">
        <v>3.3799999999999997E-2</v>
      </c>
      <c r="D102" s="40">
        <v>26.312799999999999</v>
      </c>
      <c r="E102" s="40">
        <v>55.900700000000001</v>
      </c>
      <c r="F102" s="40">
        <v>0.1678</v>
      </c>
      <c r="G102" s="40">
        <v>8.6775000000000002</v>
      </c>
      <c r="H102" s="40">
        <v>2.7699999999999999E-2</v>
      </c>
      <c r="I102" s="40">
        <v>7.2099999999999997E-2</v>
      </c>
      <c r="J102" s="40">
        <v>0.33739999999999998</v>
      </c>
      <c r="K102" s="40">
        <v>2.9000000000000001E-2</v>
      </c>
      <c r="L102" s="40">
        <v>98.622799999999998</v>
      </c>
      <c r="M102" s="41" t="s">
        <v>991</v>
      </c>
      <c r="N102" s="9">
        <f t="shared" si="3"/>
        <v>57.584519200454373</v>
      </c>
      <c r="P102" s="46" t="s">
        <v>723</v>
      </c>
      <c r="Q102" s="47">
        <v>1.9E-3</v>
      </c>
      <c r="R102" s="47">
        <v>41.2134</v>
      </c>
      <c r="S102" s="47">
        <v>2.24E-2</v>
      </c>
      <c r="T102" s="47">
        <v>38.698500000000003</v>
      </c>
      <c r="U102" s="47">
        <v>0</v>
      </c>
      <c r="V102" s="47">
        <v>0.21970000000000001</v>
      </c>
      <c r="W102" s="47">
        <v>1.67E-2</v>
      </c>
      <c r="X102" s="47">
        <v>0.43859999999999999</v>
      </c>
      <c r="Y102" s="47">
        <v>18.739999999999998</v>
      </c>
      <c r="Z102" s="47">
        <v>0</v>
      </c>
      <c r="AA102" s="47">
        <v>99.351100000000002</v>
      </c>
      <c r="AB102" s="48" t="s">
        <v>1148</v>
      </c>
      <c r="AD102" s="9">
        <f t="shared" si="5"/>
        <v>79.676439920283855</v>
      </c>
    </row>
    <row r="103" spans="1:30" x14ac:dyDescent="0.2">
      <c r="A103" s="39" t="s">
        <v>521</v>
      </c>
      <c r="B103" s="40">
        <v>6.9233000000000002</v>
      </c>
      <c r="C103" s="40">
        <v>2.58E-2</v>
      </c>
      <c r="D103" s="40">
        <v>26.8461</v>
      </c>
      <c r="E103" s="40">
        <v>55.616999999999997</v>
      </c>
      <c r="F103" s="40">
        <v>0.20710000000000001</v>
      </c>
      <c r="G103" s="40">
        <v>8.6806999999999999</v>
      </c>
      <c r="H103" s="40">
        <v>5.1299999999999998E-2</v>
      </c>
      <c r="I103" s="40">
        <v>5.5399999999999998E-2</v>
      </c>
      <c r="J103" s="40">
        <v>0.34749999999999998</v>
      </c>
      <c r="K103" s="40">
        <v>0</v>
      </c>
      <c r="L103" s="40">
        <v>98.754199999999997</v>
      </c>
      <c r="M103" s="41" t="s">
        <v>991</v>
      </c>
      <c r="N103" s="9">
        <f t="shared" si="3"/>
        <v>58.084475305721455</v>
      </c>
      <c r="P103" s="39" t="s">
        <v>744</v>
      </c>
      <c r="Q103" s="40">
        <v>0</v>
      </c>
      <c r="R103" s="40">
        <v>44.147599999999997</v>
      </c>
      <c r="S103" s="40">
        <v>2.3300000000000001E-2</v>
      </c>
      <c r="T103" s="40">
        <v>37.898000000000003</v>
      </c>
      <c r="U103" s="40">
        <v>0</v>
      </c>
      <c r="V103" s="40">
        <v>0.15240000000000001</v>
      </c>
      <c r="W103" s="40">
        <v>2.46E-2</v>
      </c>
      <c r="X103" s="40">
        <v>0.26550000000000001</v>
      </c>
      <c r="Y103" s="40">
        <v>16.527899999999999</v>
      </c>
      <c r="Z103" s="40">
        <v>0</v>
      </c>
      <c r="AA103" s="40">
        <v>99.039199999999994</v>
      </c>
      <c r="AB103" s="41" t="s">
        <v>895</v>
      </c>
      <c r="AD103" s="9">
        <f t="shared" si="5"/>
        <v>82.64363710219861</v>
      </c>
    </row>
    <row r="104" spans="1:30" x14ac:dyDescent="0.2">
      <c r="A104" s="39" t="s">
        <v>522</v>
      </c>
      <c r="B104" s="40">
        <v>6.3113999999999999</v>
      </c>
      <c r="C104" s="40">
        <v>1.78E-2</v>
      </c>
      <c r="D104" s="40">
        <v>27.483000000000001</v>
      </c>
      <c r="E104" s="40">
        <v>55.053899999999999</v>
      </c>
      <c r="F104" s="40">
        <v>0.20319999999999999</v>
      </c>
      <c r="G104" s="40">
        <v>9.8019999999999996</v>
      </c>
      <c r="H104" s="40">
        <v>7.6999999999999999E-2</v>
      </c>
      <c r="I104" s="40">
        <v>0</v>
      </c>
      <c r="J104" s="40">
        <v>0.38279999999999997</v>
      </c>
      <c r="K104" s="40">
        <v>0</v>
      </c>
      <c r="L104" s="40">
        <v>99.331100000000006</v>
      </c>
      <c r="M104" s="41" t="s">
        <v>991</v>
      </c>
      <c r="N104" s="9">
        <f t="shared" si="3"/>
        <v>63.187323188164903</v>
      </c>
      <c r="P104" s="39" t="s">
        <v>745</v>
      </c>
      <c r="Q104" s="40">
        <v>0</v>
      </c>
      <c r="R104" s="40">
        <v>42.494300000000003</v>
      </c>
      <c r="S104" s="40">
        <v>0</v>
      </c>
      <c r="T104" s="40">
        <v>38.153599999999997</v>
      </c>
      <c r="U104" s="40">
        <v>0</v>
      </c>
      <c r="V104" s="40">
        <v>0.19139999999999999</v>
      </c>
      <c r="W104" s="40">
        <v>9.9000000000000008E-3</v>
      </c>
      <c r="X104" s="40">
        <v>0.23430000000000001</v>
      </c>
      <c r="Y104" s="40">
        <v>17.395099999999999</v>
      </c>
      <c r="Z104" s="40">
        <v>2.5399999999999999E-2</v>
      </c>
      <c r="AA104" s="40">
        <v>98.504000000000005</v>
      </c>
      <c r="AB104" s="41" t="s">
        <v>896</v>
      </c>
      <c r="AD104" s="9">
        <f t="shared" si="5"/>
        <v>81.325054760145932</v>
      </c>
    </row>
    <row r="105" spans="1:30" x14ac:dyDescent="0.2">
      <c r="A105" s="39" t="s">
        <v>523</v>
      </c>
      <c r="B105" s="40">
        <v>6.1353999999999997</v>
      </c>
      <c r="C105" s="40">
        <v>6.2300000000000001E-2</v>
      </c>
      <c r="D105" s="40">
        <v>27.828800000000001</v>
      </c>
      <c r="E105" s="40">
        <v>55.175899999999999</v>
      </c>
      <c r="F105" s="40">
        <v>0.1608</v>
      </c>
      <c r="G105" s="40">
        <v>9.9986999999999995</v>
      </c>
      <c r="H105" s="40">
        <v>3.2899999999999999E-2</v>
      </c>
      <c r="I105" s="40">
        <v>7.9000000000000008E-3</v>
      </c>
      <c r="J105" s="40">
        <v>0.45290000000000002</v>
      </c>
      <c r="K105" s="40">
        <v>0</v>
      </c>
      <c r="L105" s="40">
        <v>99.855699999999999</v>
      </c>
      <c r="M105" s="41" t="s">
        <v>991</v>
      </c>
      <c r="N105" s="9">
        <f t="shared" si="3"/>
        <v>64.300077496543864</v>
      </c>
      <c r="P105" s="39" t="s">
        <v>616</v>
      </c>
      <c r="Q105" s="40">
        <v>1.8100000000000002E-2</v>
      </c>
      <c r="R105" s="40">
        <v>42.438600000000001</v>
      </c>
      <c r="S105" s="40">
        <v>1.01E-2</v>
      </c>
      <c r="T105" s="40">
        <v>38.6524</v>
      </c>
      <c r="U105" s="40">
        <v>1.09E-2</v>
      </c>
      <c r="V105" s="40">
        <v>0.1472</v>
      </c>
      <c r="W105" s="40">
        <v>0</v>
      </c>
      <c r="X105" s="40">
        <v>0.31680000000000003</v>
      </c>
      <c r="Y105" s="40">
        <v>17.4085</v>
      </c>
      <c r="Z105" s="40">
        <v>2.7000000000000001E-3</v>
      </c>
      <c r="AA105" s="40">
        <v>99.005200000000002</v>
      </c>
      <c r="AB105" s="41" t="s">
        <v>897</v>
      </c>
      <c r="AD105" s="9">
        <f t="shared" si="5"/>
        <v>81.29341913265651</v>
      </c>
    </row>
    <row r="106" spans="1:30" x14ac:dyDescent="0.2">
      <c r="A106" s="39" t="s">
        <v>524</v>
      </c>
      <c r="B106" s="40">
        <v>6.1172000000000004</v>
      </c>
      <c r="C106" s="40">
        <v>8.8999999999999999E-3</v>
      </c>
      <c r="D106" s="40">
        <v>27.5883</v>
      </c>
      <c r="E106" s="40">
        <v>54.856499999999997</v>
      </c>
      <c r="F106" s="40">
        <v>0.16309999999999999</v>
      </c>
      <c r="G106" s="40">
        <v>9.8553999999999995</v>
      </c>
      <c r="H106" s="40">
        <v>4.1099999999999998E-2</v>
      </c>
      <c r="I106" s="40">
        <v>0</v>
      </c>
      <c r="J106" s="40">
        <v>0.42080000000000001</v>
      </c>
      <c r="K106" s="40">
        <v>3.8999999999999998E-3</v>
      </c>
      <c r="L106" s="40">
        <v>99.055099999999996</v>
      </c>
      <c r="M106" s="41" t="s">
        <v>991</v>
      </c>
      <c r="N106" s="9">
        <f t="shared" si="3"/>
        <v>64.036473847325169</v>
      </c>
      <c r="P106" s="39" t="s">
        <v>617</v>
      </c>
      <c r="Q106" s="40">
        <v>0</v>
      </c>
      <c r="R106" s="40">
        <v>42.947499999999998</v>
      </c>
      <c r="S106" s="40">
        <v>1.21E-2</v>
      </c>
      <c r="T106" s="40">
        <v>38.597200000000001</v>
      </c>
      <c r="U106" s="40">
        <v>1.78E-2</v>
      </c>
      <c r="V106" s="40">
        <v>0.2006</v>
      </c>
      <c r="W106" s="40">
        <v>1.4800000000000001E-2</v>
      </c>
      <c r="X106" s="40">
        <v>0.2913</v>
      </c>
      <c r="Y106" s="40">
        <v>17.172499999999999</v>
      </c>
      <c r="Z106" s="40">
        <v>1.9900000000000001E-2</v>
      </c>
      <c r="AA106" s="40">
        <v>99.273499999999999</v>
      </c>
      <c r="AB106" s="41" t="s">
        <v>898</v>
      </c>
      <c r="AD106" s="9">
        <f t="shared" si="5"/>
        <v>81.679151730853832</v>
      </c>
    </row>
    <row r="107" spans="1:30" x14ac:dyDescent="0.2">
      <c r="A107" s="39" t="s">
        <v>525</v>
      </c>
      <c r="B107" s="40">
        <v>6.1889000000000003</v>
      </c>
      <c r="C107" s="40">
        <v>4.5499999999999999E-2</v>
      </c>
      <c r="D107" s="40">
        <v>27.538900000000002</v>
      </c>
      <c r="E107" s="40">
        <v>54.655200000000001</v>
      </c>
      <c r="F107" s="40">
        <v>0.14069999999999999</v>
      </c>
      <c r="G107" s="40">
        <v>9.8095999999999997</v>
      </c>
      <c r="H107" s="40">
        <v>1.6400000000000001E-2</v>
      </c>
      <c r="I107" s="40">
        <v>0</v>
      </c>
      <c r="J107" s="40">
        <v>0.41020000000000001</v>
      </c>
      <c r="K107" s="40">
        <v>0</v>
      </c>
      <c r="L107" s="40">
        <v>98.805499999999995</v>
      </c>
      <c r="M107" s="41" t="s">
        <v>991</v>
      </c>
      <c r="N107" s="9">
        <f t="shared" si="3"/>
        <v>63.659983432462269</v>
      </c>
      <c r="P107" s="39" t="s">
        <v>618</v>
      </c>
      <c r="Q107" s="40">
        <v>0</v>
      </c>
      <c r="R107" s="40">
        <v>43.242199999999997</v>
      </c>
      <c r="S107" s="40">
        <v>3.2899999999999999E-2</v>
      </c>
      <c r="T107" s="40">
        <v>38.515599999999999</v>
      </c>
      <c r="U107" s="40">
        <v>1.7399999999999999E-2</v>
      </c>
      <c r="V107" s="40">
        <v>0.20019999999999999</v>
      </c>
      <c r="W107" s="40">
        <v>8.6999999999999994E-3</v>
      </c>
      <c r="X107" s="40">
        <v>0.30359999999999998</v>
      </c>
      <c r="Y107" s="40">
        <v>17.246400000000001</v>
      </c>
      <c r="Z107" s="40">
        <v>3.3700000000000001E-2</v>
      </c>
      <c r="AA107" s="40">
        <v>99.600700000000003</v>
      </c>
      <c r="AB107" s="41" t="s">
        <v>899</v>
      </c>
      <c r="AD107" s="9">
        <f t="shared" si="5"/>
        <v>81.717194329109958</v>
      </c>
    </row>
    <row r="108" spans="1:30" x14ac:dyDescent="0.2">
      <c r="A108" s="39" t="s">
        <v>526</v>
      </c>
      <c r="B108" s="40">
        <v>6.6676000000000002</v>
      </c>
      <c r="C108" s="40">
        <v>6.0499999999999998E-2</v>
      </c>
      <c r="D108" s="40">
        <v>27.047999999999998</v>
      </c>
      <c r="E108" s="40">
        <v>56.232300000000002</v>
      </c>
      <c r="F108" s="40">
        <v>0.1767</v>
      </c>
      <c r="G108" s="40">
        <v>9.1249000000000002</v>
      </c>
      <c r="H108" s="40">
        <v>7.0800000000000002E-2</v>
      </c>
      <c r="I108" s="40">
        <v>0</v>
      </c>
      <c r="J108" s="40">
        <v>0.38829999999999998</v>
      </c>
      <c r="K108" s="40">
        <v>5.6000000000000001E-2</v>
      </c>
      <c r="L108" s="40">
        <v>99.825199999999995</v>
      </c>
      <c r="M108" s="41" t="s">
        <v>991</v>
      </c>
      <c r="N108" s="9">
        <f t="shared" si="3"/>
        <v>60.199377887972979</v>
      </c>
      <c r="P108" s="39" t="s">
        <v>619</v>
      </c>
      <c r="Q108" s="40">
        <v>5.5899999999999998E-2</v>
      </c>
      <c r="R108" s="40">
        <v>42.826799999999999</v>
      </c>
      <c r="S108" s="40">
        <v>3.6299999999999999E-2</v>
      </c>
      <c r="T108" s="40">
        <v>38.383899999999997</v>
      </c>
      <c r="U108" s="40">
        <v>0</v>
      </c>
      <c r="V108" s="40">
        <v>0.18149999999999999</v>
      </c>
      <c r="W108" s="40">
        <v>0</v>
      </c>
      <c r="X108" s="40">
        <v>0.25309999999999999</v>
      </c>
      <c r="Y108" s="40">
        <v>16.846599999999999</v>
      </c>
      <c r="Z108" s="40">
        <v>7.0199999999999999E-2</v>
      </c>
      <c r="AA108" s="40">
        <v>98.654300000000006</v>
      </c>
      <c r="AB108" s="41" t="s">
        <v>900</v>
      </c>
      <c r="AD108" s="9">
        <f t="shared" si="5"/>
        <v>81.92249358054633</v>
      </c>
    </row>
    <row r="109" spans="1:30" x14ac:dyDescent="0.2">
      <c r="A109" s="39" t="s">
        <v>527</v>
      </c>
      <c r="B109" s="40">
        <v>6.5773999999999999</v>
      </c>
      <c r="C109" s="40">
        <v>2.3800000000000002E-2</v>
      </c>
      <c r="D109" s="40">
        <v>26.869900000000001</v>
      </c>
      <c r="E109" s="40">
        <v>55.965000000000003</v>
      </c>
      <c r="F109" s="40">
        <v>0.17899999999999999</v>
      </c>
      <c r="G109" s="40">
        <v>9.0145999999999997</v>
      </c>
      <c r="H109" s="40">
        <v>5.2299999999999999E-2</v>
      </c>
      <c r="I109" s="40">
        <v>0</v>
      </c>
      <c r="J109" s="40">
        <v>0.40050000000000002</v>
      </c>
      <c r="K109" s="40">
        <v>0</v>
      </c>
      <c r="L109" s="40">
        <v>99.082599999999999</v>
      </c>
      <c r="M109" s="41" t="s">
        <v>991</v>
      </c>
      <c r="N109" s="9">
        <f t="shared" si="3"/>
        <v>60.234329665567216</v>
      </c>
      <c r="AC109" s="9"/>
    </row>
    <row r="110" spans="1:30" x14ac:dyDescent="0.2">
      <c r="A110" s="39" t="s">
        <v>528</v>
      </c>
      <c r="B110" s="40">
        <v>6.5857000000000001</v>
      </c>
      <c r="C110" s="40">
        <v>2.4799999999999999E-2</v>
      </c>
      <c r="D110" s="40">
        <v>27.0304</v>
      </c>
      <c r="E110" s="40">
        <v>55.899099999999997</v>
      </c>
      <c r="F110" s="40">
        <v>0.19020000000000001</v>
      </c>
      <c r="G110" s="40">
        <v>9.0477000000000007</v>
      </c>
      <c r="H110" s="40">
        <v>4.3099999999999999E-2</v>
      </c>
      <c r="I110" s="40">
        <v>2.2000000000000001E-3</v>
      </c>
      <c r="J110" s="40">
        <v>0.34160000000000001</v>
      </c>
      <c r="K110" s="40">
        <v>0</v>
      </c>
      <c r="L110" s="40">
        <v>99.165000000000006</v>
      </c>
      <c r="M110" s="41" t="s">
        <v>991</v>
      </c>
      <c r="N110" s="9">
        <f t="shared" si="3"/>
        <v>60.291897376274335</v>
      </c>
      <c r="P110" s="52"/>
      <c r="Q110" s="53" t="s">
        <v>802</v>
      </c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9"/>
    </row>
    <row r="111" spans="1:30" x14ac:dyDescent="0.2">
      <c r="A111" s="39" t="s">
        <v>529</v>
      </c>
      <c r="B111" s="40">
        <v>6.8017000000000003</v>
      </c>
      <c r="C111" s="40">
        <v>3.6799999999999999E-2</v>
      </c>
      <c r="D111" s="40">
        <v>26.918099999999999</v>
      </c>
      <c r="E111" s="40">
        <v>56.031300000000002</v>
      </c>
      <c r="F111" s="40">
        <v>0.15440000000000001</v>
      </c>
      <c r="G111" s="40">
        <v>9.2568999999999999</v>
      </c>
      <c r="H111" s="40">
        <v>5.1299999999999998E-2</v>
      </c>
      <c r="I111" s="40">
        <v>2.69E-2</v>
      </c>
      <c r="J111" s="40">
        <v>0.3528</v>
      </c>
      <c r="K111" s="40">
        <v>1.9300000000000001E-2</v>
      </c>
      <c r="L111" s="40">
        <v>99.649600000000007</v>
      </c>
      <c r="M111" s="41" t="s">
        <v>991</v>
      </c>
      <c r="N111" s="9">
        <f t="shared" si="3"/>
        <v>60.066318586544384</v>
      </c>
      <c r="P111" s="46" t="s">
        <v>610</v>
      </c>
      <c r="Q111" s="47">
        <v>0</v>
      </c>
      <c r="R111" s="47">
        <v>21.854700000000001</v>
      </c>
      <c r="S111" s="47">
        <v>2.1700000000000001E-2</v>
      </c>
      <c r="T111" s="47">
        <v>34.691200000000002</v>
      </c>
      <c r="U111" s="47">
        <v>2.3300000000000001E-2</v>
      </c>
      <c r="V111" s="47">
        <v>0.33529999999999999</v>
      </c>
      <c r="W111" s="47">
        <v>7.3599999999999999E-2</v>
      </c>
      <c r="X111" s="47">
        <v>0.77710000000000001</v>
      </c>
      <c r="Y111" s="47">
        <v>41.7273</v>
      </c>
      <c r="Z111" s="47">
        <v>0</v>
      </c>
      <c r="AA111" s="47">
        <v>99.504300000000001</v>
      </c>
      <c r="AB111" s="46" t="s">
        <v>901</v>
      </c>
      <c r="AD111" s="54">
        <f t="shared" ref="AD111:AD117" si="6">100*(R111/40.3)/((R111/40.3)+(Y111/71.84))</f>
        <v>48.284432842775963</v>
      </c>
    </row>
    <row r="112" spans="1:30" x14ac:dyDescent="0.2">
      <c r="A112" s="39" t="s">
        <v>530</v>
      </c>
      <c r="B112" s="40">
        <v>5.9122000000000003</v>
      </c>
      <c r="C112" s="40">
        <v>0</v>
      </c>
      <c r="D112" s="40">
        <v>26.567299999999999</v>
      </c>
      <c r="E112" s="40">
        <v>57.503599999999999</v>
      </c>
      <c r="F112" s="40">
        <v>0.16689999999999999</v>
      </c>
      <c r="G112" s="40">
        <v>8.8089999999999993</v>
      </c>
      <c r="H112" s="40">
        <v>8.2100000000000006E-2</v>
      </c>
      <c r="I112" s="40">
        <v>0</v>
      </c>
      <c r="J112" s="40">
        <v>0.35360000000000003</v>
      </c>
      <c r="K112" s="40">
        <v>9.7000000000000003E-3</v>
      </c>
      <c r="L112" s="40">
        <v>99.404499999999999</v>
      </c>
      <c r="M112" s="41" t="s">
        <v>991</v>
      </c>
      <c r="N112" s="9">
        <f t="shared" si="3"/>
        <v>62.217456393762802</v>
      </c>
      <c r="P112" s="39" t="s">
        <v>612</v>
      </c>
      <c r="Q112" s="40">
        <v>5.7200000000000001E-2</v>
      </c>
      <c r="R112" s="40">
        <v>25.794799999999999</v>
      </c>
      <c r="S112" s="40">
        <v>0.10580000000000001</v>
      </c>
      <c r="T112" s="40">
        <v>35.2181</v>
      </c>
      <c r="U112" s="40">
        <v>2.0999999999999999E-3</v>
      </c>
      <c r="V112" s="40">
        <v>0.33210000000000001</v>
      </c>
      <c r="W112" s="40">
        <v>5.4800000000000001E-2</v>
      </c>
      <c r="X112" s="40">
        <v>0.66600000000000004</v>
      </c>
      <c r="Y112" s="40">
        <v>37.943800000000003</v>
      </c>
      <c r="Z112" s="40">
        <v>1.5699999999999999E-2</v>
      </c>
      <c r="AA112" s="40">
        <v>100.1905</v>
      </c>
      <c r="AB112" s="41" t="s">
        <v>937</v>
      </c>
      <c r="AD112" s="9">
        <f t="shared" si="6"/>
        <v>54.789191596375048</v>
      </c>
    </row>
    <row r="113" spans="1:30" x14ac:dyDescent="0.2">
      <c r="A113" s="39" t="s">
        <v>531</v>
      </c>
      <c r="B113" s="40">
        <v>6.4071999999999996</v>
      </c>
      <c r="C113" s="40">
        <v>1.78E-2</v>
      </c>
      <c r="D113" s="40">
        <v>27.2867</v>
      </c>
      <c r="E113" s="40">
        <v>57.682899999999997</v>
      </c>
      <c r="F113" s="40">
        <v>0.15110000000000001</v>
      </c>
      <c r="G113" s="40">
        <v>9.1523000000000003</v>
      </c>
      <c r="H113" s="40">
        <v>1.3299999999999999E-2</v>
      </c>
      <c r="I113" s="40">
        <v>4.2099999999999999E-2</v>
      </c>
      <c r="J113" s="40">
        <v>0.3947</v>
      </c>
      <c r="K113" s="40">
        <v>4.1500000000000002E-2</v>
      </c>
      <c r="L113" s="40">
        <v>101.18980000000001</v>
      </c>
      <c r="M113" s="41" t="s">
        <v>991</v>
      </c>
      <c r="N113" s="9">
        <f t="shared" si="3"/>
        <v>61.221094025889933</v>
      </c>
      <c r="P113" s="46" t="s">
        <v>746</v>
      </c>
      <c r="Q113" s="47">
        <v>0</v>
      </c>
      <c r="R113" s="47">
        <v>28.824300000000001</v>
      </c>
      <c r="S113" s="47">
        <v>2.9499999999999998E-2</v>
      </c>
      <c r="T113" s="47">
        <v>35.588700000000003</v>
      </c>
      <c r="U113" s="47">
        <v>0</v>
      </c>
      <c r="V113" s="47">
        <v>0.40239999999999998</v>
      </c>
      <c r="W113" s="47">
        <v>0.1285</v>
      </c>
      <c r="X113" s="47">
        <v>0.61650000000000005</v>
      </c>
      <c r="Y113" s="47">
        <v>33.8001</v>
      </c>
      <c r="Z113" s="47">
        <v>0</v>
      </c>
      <c r="AA113" s="47">
        <v>99.39</v>
      </c>
      <c r="AB113" s="48" t="s">
        <v>938</v>
      </c>
      <c r="AD113" s="9">
        <f t="shared" si="6"/>
        <v>60.320682960479338</v>
      </c>
    </row>
    <row r="114" spans="1:30" x14ac:dyDescent="0.2">
      <c r="A114" s="43" t="s">
        <v>532</v>
      </c>
      <c r="B114" s="44">
        <v>6.5953999999999997</v>
      </c>
      <c r="C114" s="44">
        <v>1.78E-2</v>
      </c>
      <c r="D114" s="44">
        <v>27.413599999999999</v>
      </c>
      <c r="E114" s="44">
        <v>57.329700000000003</v>
      </c>
      <c r="F114" s="44">
        <v>0.18010000000000001</v>
      </c>
      <c r="G114" s="44">
        <v>9.3216000000000001</v>
      </c>
      <c r="H114" s="44">
        <v>5.1000000000000004E-3</v>
      </c>
      <c r="I114" s="44">
        <v>5.1999999999999998E-3</v>
      </c>
      <c r="J114" s="44">
        <v>0.28470000000000001</v>
      </c>
      <c r="K114" s="44">
        <v>4.7999999999999996E-3</v>
      </c>
      <c r="L114" s="44">
        <v>101.15819999999999</v>
      </c>
      <c r="M114" s="45" t="s">
        <v>991</v>
      </c>
      <c r="N114" s="9">
        <f t="shared" si="3"/>
        <v>60.96864364175282</v>
      </c>
      <c r="P114" s="43" t="s">
        <v>520</v>
      </c>
      <c r="Q114" s="44">
        <v>5.4399999999999997E-2</v>
      </c>
      <c r="R114" s="44">
        <v>38.025399999999998</v>
      </c>
      <c r="S114" s="44">
        <v>0.06</v>
      </c>
      <c r="T114" s="44">
        <v>37.819200000000002</v>
      </c>
      <c r="U114" s="44">
        <v>7.7000000000000002E-3</v>
      </c>
      <c r="V114" s="44">
        <v>0.29970000000000002</v>
      </c>
      <c r="W114" s="44">
        <v>5.7500000000000002E-2</v>
      </c>
      <c r="X114" s="44">
        <v>0.35589999999999999</v>
      </c>
      <c r="Y114" s="44">
        <v>22.115600000000001</v>
      </c>
      <c r="Z114" s="44">
        <v>1.1599999999999999E-2</v>
      </c>
      <c r="AA114" s="44">
        <v>98.807100000000005</v>
      </c>
      <c r="AB114" s="45" t="s">
        <v>1073</v>
      </c>
      <c r="AD114" s="54">
        <f t="shared" si="6"/>
        <v>75.40000442549956</v>
      </c>
    </row>
    <row r="115" spans="1:30" x14ac:dyDescent="0.2">
      <c r="A115" s="39" t="s">
        <v>533</v>
      </c>
      <c r="B115" s="40">
        <v>6.5457999999999998</v>
      </c>
      <c r="C115" s="40">
        <v>3.7699999999999997E-2</v>
      </c>
      <c r="D115" s="40">
        <v>27.119599999999998</v>
      </c>
      <c r="E115" s="40">
        <v>55.797499999999999</v>
      </c>
      <c r="F115" s="40">
        <v>0.15989999999999999</v>
      </c>
      <c r="G115" s="40">
        <v>9.1998999999999995</v>
      </c>
      <c r="H115" s="40">
        <v>2.87E-2</v>
      </c>
      <c r="I115" s="40">
        <v>1.18E-2</v>
      </c>
      <c r="J115" s="40">
        <v>0.36649999999999999</v>
      </c>
      <c r="K115" s="40">
        <v>4.8300000000000003E-2</v>
      </c>
      <c r="L115" s="40">
        <v>99.315799999999996</v>
      </c>
      <c r="M115" s="41" t="s">
        <v>991</v>
      </c>
      <c r="N115" s="9">
        <f t="shared" si="3"/>
        <v>60.835469634806714</v>
      </c>
      <c r="P115" s="39" t="s">
        <v>567</v>
      </c>
      <c r="Q115" s="40">
        <v>4.1000000000000003E-3</v>
      </c>
      <c r="R115" s="40">
        <v>31.548100000000002</v>
      </c>
      <c r="S115" s="40">
        <v>4.1799999999999997E-2</v>
      </c>
      <c r="T115" s="40">
        <v>35.569400000000002</v>
      </c>
      <c r="U115" s="40">
        <v>3.4099999999999998E-2</v>
      </c>
      <c r="V115" s="40">
        <v>0.3427</v>
      </c>
      <c r="W115" s="40">
        <v>8.5999999999999993E-2</v>
      </c>
      <c r="X115" s="40">
        <v>0.48570000000000002</v>
      </c>
      <c r="Y115" s="40">
        <v>30.433800000000002</v>
      </c>
      <c r="Z115" s="40">
        <v>5.5500000000000001E-2</v>
      </c>
      <c r="AA115" s="40">
        <v>98.601200000000006</v>
      </c>
      <c r="AB115" s="41" t="s">
        <v>1074</v>
      </c>
      <c r="AD115" s="9">
        <f t="shared" si="6"/>
        <v>64.886399058763843</v>
      </c>
    </row>
    <row r="116" spans="1:30" x14ac:dyDescent="0.2">
      <c r="A116" s="39" t="s">
        <v>534</v>
      </c>
      <c r="B116" s="40">
        <v>6.8868999999999998</v>
      </c>
      <c r="C116" s="40">
        <v>4.3700000000000003E-2</v>
      </c>
      <c r="D116" s="40">
        <v>26.8096</v>
      </c>
      <c r="E116" s="40">
        <v>55.680799999999998</v>
      </c>
      <c r="F116" s="40">
        <v>0.16239999999999999</v>
      </c>
      <c r="G116" s="40">
        <v>8.7950999999999997</v>
      </c>
      <c r="H116" s="40">
        <v>2.3599999999999999E-2</v>
      </c>
      <c r="I116" s="40">
        <v>1.9300000000000001E-2</v>
      </c>
      <c r="J116" s="40">
        <v>0.31140000000000001</v>
      </c>
      <c r="K116" s="40">
        <v>0</v>
      </c>
      <c r="L116" s="40">
        <v>98.732699999999994</v>
      </c>
      <c r="M116" s="41" t="s">
        <v>991</v>
      </c>
      <c r="N116" s="9">
        <f t="shared" si="3"/>
        <v>58.530898863586152</v>
      </c>
      <c r="P116" s="39" t="s">
        <v>747</v>
      </c>
      <c r="Q116" s="40">
        <v>1.7899999999999999E-2</v>
      </c>
      <c r="R116" s="40">
        <v>36.374299999999998</v>
      </c>
      <c r="S116" s="40">
        <v>4.8599999999999997E-2</v>
      </c>
      <c r="T116" s="40">
        <v>37.178899999999999</v>
      </c>
      <c r="U116" s="40">
        <v>1.8599999999999998E-2</v>
      </c>
      <c r="V116" s="40">
        <v>0.248</v>
      </c>
      <c r="W116" s="40">
        <v>8.9499999999999996E-2</v>
      </c>
      <c r="X116" s="40">
        <v>0.41639999999999999</v>
      </c>
      <c r="Y116" s="40">
        <v>25.391400000000001</v>
      </c>
      <c r="Z116" s="40">
        <v>5.2499999999999998E-2</v>
      </c>
      <c r="AA116" s="40">
        <v>99.836100000000002</v>
      </c>
      <c r="AB116" s="41" t="s">
        <v>1075</v>
      </c>
      <c r="AD116" s="9">
        <f t="shared" si="6"/>
        <v>71.860286583869325</v>
      </c>
    </row>
    <row r="117" spans="1:30" x14ac:dyDescent="0.2">
      <c r="A117" s="39" t="s">
        <v>535</v>
      </c>
      <c r="B117" s="40">
        <v>6.8144999999999998</v>
      </c>
      <c r="C117" s="40">
        <v>5.4600000000000003E-2</v>
      </c>
      <c r="D117" s="40">
        <v>27.186</v>
      </c>
      <c r="E117" s="40">
        <v>56.547499999999999</v>
      </c>
      <c r="F117" s="40">
        <v>0.17469999999999999</v>
      </c>
      <c r="G117" s="40">
        <v>8.8747000000000007</v>
      </c>
      <c r="H117" s="40">
        <v>5.3400000000000003E-2</v>
      </c>
      <c r="I117" s="40">
        <v>6.7699999999999996E-2</v>
      </c>
      <c r="J117" s="40">
        <v>0.36049999999999999</v>
      </c>
      <c r="K117" s="40">
        <v>1.06E-2</v>
      </c>
      <c r="L117" s="40">
        <v>100.14409999999999</v>
      </c>
      <c r="M117" s="41" t="s">
        <v>991</v>
      </c>
      <c r="N117" s="9">
        <f t="shared" si="3"/>
        <v>59.005296768275009</v>
      </c>
      <c r="P117" s="43" t="s">
        <v>639</v>
      </c>
      <c r="Q117" s="44">
        <v>1.5599999999999999E-2</v>
      </c>
      <c r="R117" s="44">
        <v>24.876200000000001</v>
      </c>
      <c r="S117" s="44">
        <v>2.7799999999999998E-2</v>
      </c>
      <c r="T117" s="44">
        <v>34.162500000000001</v>
      </c>
      <c r="U117" s="44">
        <v>7.4000000000000003E-3</v>
      </c>
      <c r="V117" s="44">
        <v>0.44390000000000002</v>
      </c>
      <c r="W117" s="44">
        <v>0.16039999999999999</v>
      </c>
      <c r="X117" s="44">
        <v>0.69299999999999995</v>
      </c>
      <c r="Y117" s="44">
        <v>38.789700000000003</v>
      </c>
      <c r="Z117" s="44">
        <v>3.7999999999999999E-2</v>
      </c>
      <c r="AA117" s="44">
        <v>99.214600000000004</v>
      </c>
      <c r="AB117" s="45" t="s">
        <v>1076</v>
      </c>
      <c r="AD117" s="9">
        <f t="shared" si="6"/>
        <v>53.341181664062617</v>
      </c>
    </row>
    <row r="118" spans="1:30" x14ac:dyDescent="0.2">
      <c r="A118" s="39" t="s">
        <v>536</v>
      </c>
      <c r="B118" s="40">
        <v>6.7756999999999996</v>
      </c>
      <c r="C118" s="40">
        <v>3.5700000000000003E-2</v>
      </c>
      <c r="D118" s="40">
        <v>27.199200000000001</v>
      </c>
      <c r="E118" s="40">
        <v>56.009799999999998</v>
      </c>
      <c r="F118" s="40">
        <v>0.1678</v>
      </c>
      <c r="G118" s="40">
        <v>9.1292000000000009</v>
      </c>
      <c r="H118" s="40">
        <v>6.2600000000000003E-2</v>
      </c>
      <c r="I118" s="40">
        <v>3.56E-2</v>
      </c>
      <c r="J118" s="40">
        <v>0.32300000000000001</v>
      </c>
      <c r="K118" s="40">
        <v>9.7000000000000003E-3</v>
      </c>
      <c r="L118" s="40">
        <v>99.748400000000004</v>
      </c>
      <c r="M118" s="41" t="s">
        <v>991</v>
      </c>
      <c r="N118" s="9">
        <f t="shared" si="3"/>
        <v>59.824739765236671</v>
      </c>
    </row>
    <row r="119" spans="1:30" x14ac:dyDescent="0.2">
      <c r="A119" s="39" t="s">
        <v>537</v>
      </c>
      <c r="B119" s="40">
        <v>6.9188999999999998</v>
      </c>
      <c r="C119" s="40">
        <v>5.0700000000000002E-2</v>
      </c>
      <c r="D119" s="40">
        <v>26.726400000000002</v>
      </c>
      <c r="E119" s="40">
        <v>56.2622</v>
      </c>
      <c r="F119" s="40">
        <v>0.2452</v>
      </c>
      <c r="G119" s="40">
        <v>8.8375000000000004</v>
      </c>
      <c r="H119" s="40">
        <v>4.82E-2</v>
      </c>
      <c r="I119" s="40">
        <v>0</v>
      </c>
      <c r="J119" s="40">
        <v>0.38540000000000002</v>
      </c>
      <c r="K119" s="40">
        <v>0</v>
      </c>
      <c r="L119" s="40">
        <v>99.474500000000006</v>
      </c>
      <c r="M119" s="41" t="s">
        <v>991</v>
      </c>
      <c r="N119" s="9">
        <f t="shared" si="3"/>
        <v>58.535111051243909</v>
      </c>
    </row>
    <row r="120" spans="1:30" x14ac:dyDescent="0.2">
      <c r="A120" s="43" t="s">
        <v>538</v>
      </c>
      <c r="B120" s="44">
        <v>6.5541</v>
      </c>
      <c r="C120" s="44">
        <v>4.9599999999999998E-2</v>
      </c>
      <c r="D120" s="44">
        <v>27.250699999999998</v>
      </c>
      <c r="E120" s="44">
        <v>55.5715</v>
      </c>
      <c r="F120" s="44">
        <v>0.18340000000000001</v>
      </c>
      <c r="G120" s="44">
        <v>9.4229000000000003</v>
      </c>
      <c r="H120" s="44">
        <v>7.1900000000000006E-2</v>
      </c>
      <c r="I120" s="44">
        <v>1.12E-2</v>
      </c>
      <c r="J120" s="44">
        <v>0.38619999999999999</v>
      </c>
      <c r="K120" s="44">
        <v>0</v>
      </c>
      <c r="L120" s="44">
        <v>99.501400000000004</v>
      </c>
      <c r="M120" s="45" t="s">
        <v>991</v>
      </c>
      <c r="N120" s="9">
        <f t="shared" si="3"/>
        <v>61.374567304935262</v>
      </c>
    </row>
    <row r="121" spans="1:30" x14ac:dyDescent="0.2">
      <c r="A121" s="39" t="s">
        <v>539</v>
      </c>
      <c r="B121" s="40">
        <v>6.6451000000000002</v>
      </c>
      <c r="C121" s="40">
        <v>2.3800000000000002E-2</v>
      </c>
      <c r="D121" s="40">
        <v>26.979800000000001</v>
      </c>
      <c r="E121" s="40">
        <v>56.183700000000002</v>
      </c>
      <c r="F121" s="40">
        <v>0.17469999999999999</v>
      </c>
      <c r="G121" s="40">
        <v>9.0643999999999991</v>
      </c>
      <c r="H121" s="40">
        <v>5.5500000000000001E-2</v>
      </c>
      <c r="I121" s="40">
        <v>0</v>
      </c>
      <c r="J121" s="40">
        <v>0.40670000000000001</v>
      </c>
      <c r="K121" s="40">
        <v>5.7999999999999996E-3</v>
      </c>
      <c r="L121" s="40">
        <v>99.539400000000001</v>
      </c>
      <c r="M121" s="41" t="s">
        <v>991</v>
      </c>
      <c r="N121" s="9">
        <f t="shared" si="3"/>
        <v>60.120954289406292</v>
      </c>
    </row>
    <row r="122" spans="1:30" x14ac:dyDescent="0.2">
      <c r="A122" s="39" t="s">
        <v>540</v>
      </c>
      <c r="B122" s="40">
        <v>6.7862</v>
      </c>
      <c r="C122" s="40">
        <v>2.2800000000000001E-2</v>
      </c>
      <c r="D122" s="40">
        <v>27.015699999999999</v>
      </c>
      <c r="E122" s="40">
        <v>56.072400000000002</v>
      </c>
      <c r="F122" s="40">
        <v>0.1903</v>
      </c>
      <c r="G122" s="40">
        <v>8.9726999999999997</v>
      </c>
      <c r="H122" s="40">
        <v>4.8300000000000003E-2</v>
      </c>
      <c r="I122" s="40">
        <v>8.8000000000000005E-3</v>
      </c>
      <c r="J122" s="40">
        <v>0.25619999999999998</v>
      </c>
      <c r="K122" s="40">
        <v>0</v>
      </c>
      <c r="L122" s="40">
        <v>99.373400000000004</v>
      </c>
      <c r="M122" s="41" t="s">
        <v>991</v>
      </c>
      <c r="N122" s="9">
        <f t="shared" si="3"/>
        <v>59.371101578538358</v>
      </c>
    </row>
    <row r="123" spans="1:30" x14ac:dyDescent="0.2">
      <c r="A123" s="39" t="s">
        <v>541</v>
      </c>
      <c r="B123" s="40">
        <v>7.0143000000000004</v>
      </c>
      <c r="C123" s="40">
        <v>2.69E-2</v>
      </c>
      <c r="D123" s="40">
        <v>26.745200000000001</v>
      </c>
      <c r="E123" s="40">
        <v>56.105400000000003</v>
      </c>
      <c r="F123" s="40">
        <v>0.15670000000000001</v>
      </c>
      <c r="G123" s="40">
        <v>9.0739000000000001</v>
      </c>
      <c r="H123" s="40">
        <v>0</v>
      </c>
      <c r="I123" s="40">
        <v>0</v>
      </c>
      <c r="J123" s="40">
        <v>0.44779999999999998</v>
      </c>
      <c r="K123" s="40">
        <v>3.7699999999999997E-2</v>
      </c>
      <c r="L123" s="40">
        <v>99.607799999999997</v>
      </c>
      <c r="M123" s="41" t="s">
        <v>991</v>
      </c>
      <c r="N123" s="9">
        <f t="shared" si="3"/>
        <v>58.843118420412722</v>
      </c>
    </row>
    <row r="124" spans="1:30" x14ac:dyDescent="0.2">
      <c r="A124" s="39" t="s">
        <v>542</v>
      </c>
      <c r="B124" s="40">
        <v>6.6994999999999996</v>
      </c>
      <c r="C124" s="40">
        <v>3.6700000000000003E-2</v>
      </c>
      <c r="D124" s="40">
        <v>26.9343</v>
      </c>
      <c r="E124" s="40">
        <v>55.560899999999997</v>
      </c>
      <c r="F124" s="40">
        <v>0.1578</v>
      </c>
      <c r="G124" s="40">
        <v>8.9926999999999992</v>
      </c>
      <c r="H124" s="40">
        <v>6.5699999999999995E-2</v>
      </c>
      <c r="I124" s="40">
        <v>6.4000000000000003E-3</v>
      </c>
      <c r="J124" s="40">
        <v>0.37659999999999999</v>
      </c>
      <c r="K124" s="40">
        <v>0</v>
      </c>
      <c r="L124" s="40">
        <v>98.830600000000004</v>
      </c>
      <c r="M124" s="41" t="s">
        <v>991</v>
      </c>
      <c r="N124" s="9">
        <f t="shared" si="3"/>
        <v>59.73445261567074</v>
      </c>
    </row>
    <row r="125" spans="1:30" x14ac:dyDescent="0.2">
      <c r="A125" s="39" t="s">
        <v>543</v>
      </c>
      <c r="B125" s="40">
        <v>6.1478999999999999</v>
      </c>
      <c r="C125" s="40">
        <v>5.8999999999999999E-3</v>
      </c>
      <c r="D125" s="40">
        <v>27.4847</v>
      </c>
      <c r="E125" s="40">
        <v>54.723399999999998</v>
      </c>
      <c r="F125" s="40">
        <v>0.13850000000000001</v>
      </c>
      <c r="G125" s="40">
        <v>9.9670000000000005</v>
      </c>
      <c r="H125" s="40">
        <v>5.0299999999999997E-2</v>
      </c>
      <c r="I125" s="40">
        <v>0</v>
      </c>
      <c r="J125" s="40">
        <v>0.46689999999999998</v>
      </c>
      <c r="K125" s="40">
        <v>4.4400000000000002E-2</v>
      </c>
      <c r="L125" s="40">
        <v>99.028999999999996</v>
      </c>
      <c r="M125" s="41" t="s">
        <v>991</v>
      </c>
      <c r="N125" s="9">
        <f t="shared" si="3"/>
        <v>64.180375792813066</v>
      </c>
    </row>
    <row r="126" spans="1:30" x14ac:dyDescent="0.2">
      <c r="A126" s="39" t="s">
        <v>544</v>
      </c>
      <c r="B126" s="40">
        <v>6.6524000000000001</v>
      </c>
      <c r="C126" s="40">
        <v>0</v>
      </c>
      <c r="D126" s="40">
        <v>27.238399999999999</v>
      </c>
      <c r="E126" s="40">
        <v>55.712899999999998</v>
      </c>
      <c r="F126" s="40">
        <v>0.20519999999999999</v>
      </c>
      <c r="G126" s="40">
        <v>9.1016999999999992</v>
      </c>
      <c r="H126" s="40">
        <v>7.1999999999999998E-3</v>
      </c>
      <c r="I126" s="40">
        <v>7.0000000000000001E-3</v>
      </c>
      <c r="J126" s="40">
        <v>0.43580000000000002</v>
      </c>
      <c r="K126" s="40">
        <v>0</v>
      </c>
      <c r="L126" s="40">
        <v>99.360600000000005</v>
      </c>
      <c r="M126" s="41" t="s">
        <v>992</v>
      </c>
      <c r="N126" s="9">
        <f t="shared" si="3"/>
        <v>60.19306557700012</v>
      </c>
    </row>
    <row r="127" spans="1:30" x14ac:dyDescent="0.2">
      <c r="A127" s="39" t="s">
        <v>545</v>
      </c>
      <c r="B127" s="40">
        <v>6.64</v>
      </c>
      <c r="C127" s="40">
        <v>4.3499999999999997E-2</v>
      </c>
      <c r="D127" s="40">
        <v>27.071200000000001</v>
      </c>
      <c r="E127" s="40">
        <v>56.435000000000002</v>
      </c>
      <c r="F127" s="40">
        <v>0.19089999999999999</v>
      </c>
      <c r="G127" s="40">
        <v>9.1674000000000007</v>
      </c>
      <c r="H127" s="40">
        <v>2.46E-2</v>
      </c>
      <c r="I127" s="40">
        <v>4.1999999999999997E-3</v>
      </c>
      <c r="J127" s="40">
        <v>0.34399999999999997</v>
      </c>
      <c r="K127" s="40">
        <v>8.6999999999999994E-3</v>
      </c>
      <c r="L127" s="40">
        <v>99.929500000000004</v>
      </c>
      <c r="M127" s="41" t="s">
        <v>992</v>
      </c>
      <c r="N127" s="9">
        <f t="shared" si="3"/>
        <v>60.409908302808937</v>
      </c>
    </row>
    <row r="128" spans="1:30" x14ac:dyDescent="0.2">
      <c r="A128" s="39" t="s">
        <v>546</v>
      </c>
      <c r="B128" s="40">
        <v>6.7567000000000004</v>
      </c>
      <c r="C128" s="40">
        <v>4.8500000000000001E-2</v>
      </c>
      <c r="D128" s="40">
        <v>27.034400000000002</v>
      </c>
      <c r="E128" s="40">
        <v>57.076700000000002</v>
      </c>
      <c r="F128" s="40">
        <v>0.18770000000000001</v>
      </c>
      <c r="G128" s="40">
        <v>8.8122000000000007</v>
      </c>
      <c r="H128" s="40">
        <v>3.8899999999999997E-2</v>
      </c>
      <c r="I128" s="40">
        <v>4.1999999999999997E-3</v>
      </c>
      <c r="J128" s="40">
        <v>0.3362</v>
      </c>
      <c r="K128" s="40">
        <v>8.6999999999999994E-3</v>
      </c>
      <c r="L128" s="40">
        <v>100.30419999999999</v>
      </c>
      <c r="M128" s="41" t="s">
        <v>992</v>
      </c>
      <c r="N128" s="9">
        <f t="shared" si="3"/>
        <v>59.040382810390859</v>
      </c>
    </row>
    <row r="129" spans="1:14" x14ac:dyDescent="0.2">
      <c r="A129" s="39" t="s">
        <v>547</v>
      </c>
      <c r="B129" s="40">
        <v>6.8238000000000003</v>
      </c>
      <c r="C129" s="40">
        <v>2.3800000000000002E-2</v>
      </c>
      <c r="D129" s="40">
        <v>26.9055</v>
      </c>
      <c r="E129" s="40">
        <v>55.954700000000003</v>
      </c>
      <c r="F129" s="40">
        <v>0.1741</v>
      </c>
      <c r="G129" s="40">
        <v>9.1189</v>
      </c>
      <c r="H129" s="40">
        <v>6.1400000000000003E-2</v>
      </c>
      <c r="I129" s="40">
        <v>5.4999999999999997E-3</v>
      </c>
      <c r="J129" s="40">
        <v>0.40660000000000002</v>
      </c>
      <c r="K129" s="40">
        <v>0</v>
      </c>
      <c r="L129" s="40">
        <v>99.474299999999999</v>
      </c>
      <c r="M129" s="41" t="s">
        <v>992</v>
      </c>
      <c r="N129" s="9">
        <f t="shared" si="3"/>
        <v>59.62743197042581</v>
      </c>
    </row>
    <row r="130" spans="1:14" x14ac:dyDescent="0.2">
      <c r="A130" s="39" t="s">
        <v>548</v>
      </c>
      <c r="B130" s="40">
        <v>6.6254</v>
      </c>
      <c r="C130" s="40">
        <v>2.87E-2</v>
      </c>
      <c r="D130" s="40">
        <v>26.385000000000002</v>
      </c>
      <c r="E130" s="40">
        <v>56.464599999999997</v>
      </c>
      <c r="F130" s="40">
        <v>0.30270000000000002</v>
      </c>
      <c r="G130" s="40">
        <v>8.6868999999999996</v>
      </c>
      <c r="H130" s="40">
        <v>6.5500000000000003E-2</v>
      </c>
      <c r="I130" s="40">
        <v>2.12E-2</v>
      </c>
      <c r="J130" s="40">
        <v>0.49469999999999997</v>
      </c>
      <c r="K130" s="40">
        <v>6.7000000000000002E-3</v>
      </c>
      <c r="L130" s="40">
        <v>99.081599999999995</v>
      </c>
      <c r="M130" s="41" t="s">
        <v>992</v>
      </c>
      <c r="N130" s="9">
        <f t="shared" si="3"/>
        <v>59.168559012899216</v>
      </c>
    </row>
    <row r="131" spans="1:14" x14ac:dyDescent="0.2">
      <c r="A131" s="39" t="s">
        <v>549</v>
      </c>
      <c r="B131" s="40">
        <v>7.6037999999999997</v>
      </c>
      <c r="C131" s="40">
        <v>1.3899999999999999E-2</v>
      </c>
      <c r="D131" s="40">
        <v>25.5303</v>
      </c>
      <c r="E131" s="40">
        <v>57.8583</v>
      </c>
      <c r="F131" s="40">
        <v>0.28670000000000001</v>
      </c>
      <c r="G131" s="40">
        <v>7.6176000000000004</v>
      </c>
      <c r="H131" s="40">
        <v>2.1499999999999998E-2</v>
      </c>
      <c r="I131" s="40">
        <v>1.9300000000000001E-2</v>
      </c>
      <c r="J131" s="40">
        <v>0.35649999999999998</v>
      </c>
      <c r="K131" s="40">
        <v>0</v>
      </c>
      <c r="L131" s="40">
        <v>99.308000000000007</v>
      </c>
      <c r="M131" s="41" t="s">
        <v>992</v>
      </c>
      <c r="N131" s="9">
        <f t="shared" si="3"/>
        <v>52.543945114526977</v>
      </c>
    </row>
    <row r="132" spans="1:14" x14ac:dyDescent="0.2">
      <c r="A132" s="39" t="s">
        <v>550</v>
      </c>
      <c r="B132" s="40">
        <v>7.7794999999999996</v>
      </c>
      <c r="C132" s="40">
        <v>0</v>
      </c>
      <c r="D132" s="40">
        <v>25.243300000000001</v>
      </c>
      <c r="E132" s="40">
        <v>58.4651</v>
      </c>
      <c r="F132" s="40">
        <v>0.3049</v>
      </c>
      <c r="G132" s="40">
        <v>7.3118999999999996</v>
      </c>
      <c r="H132" s="40">
        <v>1.23E-2</v>
      </c>
      <c r="I132" s="40">
        <v>0</v>
      </c>
      <c r="J132" s="40">
        <v>0.33939999999999998</v>
      </c>
      <c r="K132" s="40">
        <v>0</v>
      </c>
      <c r="L132" s="40">
        <v>99.456400000000002</v>
      </c>
      <c r="M132" s="41" t="s">
        <v>992</v>
      </c>
      <c r="N132" s="9">
        <f t="shared" ref="N132:N195" si="7">100*(G132/56.08)/((G132/56.08)+(B132/61.98))</f>
        <v>50.95097527525062</v>
      </c>
    </row>
    <row r="133" spans="1:14" x14ac:dyDescent="0.2">
      <c r="A133" s="39" t="s">
        <v>551</v>
      </c>
      <c r="B133" s="40">
        <v>7.694</v>
      </c>
      <c r="C133" s="40">
        <v>2.0899999999999998E-2</v>
      </c>
      <c r="D133" s="40">
        <v>25.3231</v>
      </c>
      <c r="E133" s="40">
        <v>58.455300000000001</v>
      </c>
      <c r="F133" s="40">
        <v>0.29830000000000001</v>
      </c>
      <c r="G133" s="40">
        <v>7.1814</v>
      </c>
      <c r="H133" s="40">
        <v>3.1699999999999999E-2</v>
      </c>
      <c r="I133" s="40">
        <v>0</v>
      </c>
      <c r="J133" s="40">
        <v>0.32890000000000003</v>
      </c>
      <c r="K133" s="40">
        <v>8.6999999999999994E-3</v>
      </c>
      <c r="L133" s="40">
        <v>99.342200000000005</v>
      </c>
      <c r="M133" s="41" t="s">
        <v>992</v>
      </c>
      <c r="N133" s="9">
        <f t="shared" si="7"/>
        <v>50.77708880886734</v>
      </c>
    </row>
    <row r="134" spans="1:14" x14ac:dyDescent="0.2">
      <c r="A134" s="39" t="s">
        <v>552</v>
      </c>
      <c r="B134" s="40">
        <v>7.4318999999999997</v>
      </c>
      <c r="C134" s="40">
        <v>9.9000000000000008E-3</v>
      </c>
      <c r="D134" s="40">
        <v>25.7667</v>
      </c>
      <c r="E134" s="40">
        <v>57.802300000000002</v>
      </c>
      <c r="F134" s="40">
        <v>0.22850000000000001</v>
      </c>
      <c r="G134" s="40">
        <v>7.8502999999999998</v>
      </c>
      <c r="H134" s="40">
        <v>1.84E-2</v>
      </c>
      <c r="I134" s="40">
        <v>1.78E-2</v>
      </c>
      <c r="J134" s="40">
        <v>0.28370000000000001</v>
      </c>
      <c r="K134" s="40">
        <v>0</v>
      </c>
      <c r="L134" s="40">
        <v>99.409400000000005</v>
      </c>
      <c r="M134" s="41" t="s">
        <v>992</v>
      </c>
      <c r="N134" s="9">
        <f t="shared" si="7"/>
        <v>53.862357768323243</v>
      </c>
    </row>
    <row r="135" spans="1:14" x14ac:dyDescent="0.2">
      <c r="A135" s="39" t="s">
        <v>553</v>
      </c>
      <c r="B135" s="40">
        <v>7.4737999999999998</v>
      </c>
      <c r="C135" s="40">
        <v>0</v>
      </c>
      <c r="D135" s="40">
        <v>25.325700000000001</v>
      </c>
      <c r="E135" s="40">
        <v>58.2485</v>
      </c>
      <c r="F135" s="40">
        <v>0.2319</v>
      </c>
      <c r="G135" s="40">
        <v>7.6532</v>
      </c>
      <c r="H135" s="40">
        <v>3.5799999999999998E-2</v>
      </c>
      <c r="I135" s="40">
        <v>0</v>
      </c>
      <c r="J135" s="40">
        <v>0.31280000000000002</v>
      </c>
      <c r="K135" s="40">
        <v>1.2500000000000001E-2</v>
      </c>
      <c r="L135" s="40">
        <v>99.294200000000004</v>
      </c>
      <c r="M135" s="41" t="s">
        <v>992</v>
      </c>
      <c r="N135" s="9">
        <f t="shared" si="7"/>
        <v>53.089877597613025</v>
      </c>
    </row>
    <row r="136" spans="1:14" x14ac:dyDescent="0.2">
      <c r="A136" s="39" t="s">
        <v>554</v>
      </c>
      <c r="B136" s="40">
        <v>7.7689000000000004</v>
      </c>
      <c r="C136" s="40">
        <v>3.4799999999999998E-2</v>
      </c>
      <c r="D136" s="40">
        <v>25.564399999999999</v>
      </c>
      <c r="E136" s="40">
        <v>58.4116</v>
      </c>
      <c r="F136" s="40">
        <v>0.30149999999999999</v>
      </c>
      <c r="G136" s="40">
        <v>7.3686999999999996</v>
      </c>
      <c r="H136" s="40">
        <v>3.5799999999999998E-2</v>
      </c>
      <c r="I136" s="40">
        <v>2.2700000000000001E-2</v>
      </c>
      <c r="J136" s="40">
        <v>0.37409999999999999</v>
      </c>
      <c r="K136" s="40">
        <v>0</v>
      </c>
      <c r="L136" s="40">
        <v>99.882599999999996</v>
      </c>
      <c r="M136" s="41" t="s">
        <v>992</v>
      </c>
      <c r="N136" s="9">
        <f t="shared" si="7"/>
        <v>51.17841237153803</v>
      </c>
    </row>
    <row r="137" spans="1:14" x14ac:dyDescent="0.2">
      <c r="A137" s="39" t="s">
        <v>555</v>
      </c>
      <c r="B137" s="40">
        <v>7.1464999999999996</v>
      </c>
      <c r="C137" s="40">
        <v>0</v>
      </c>
      <c r="D137" s="40">
        <v>26.2925</v>
      </c>
      <c r="E137" s="40">
        <v>56.876300000000001</v>
      </c>
      <c r="F137" s="40">
        <v>0.2026</v>
      </c>
      <c r="G137" s="40">
        <v>8.2769999999999992</v>
      </c>
      <c r="H137" s="40">
        <v>5.1000000000000004E-3</v>
      </c>
      <c r="I137" s="40">
        <v>0</v>
      </c>
      <c r="J137" s="40">
        <v>0.26729999999999998</v>
      </c>
      <c r="K137" s="40">
        <v>2.8999999999999998E-3</v>
      </c>
      <c r="L137" s="40">
        <v>99.0702</v>
      </c>
      <c r="M137" s="41" t="s">
        <v>992</v>
      </c>
      <c r="N137" s="9">
        <f t="shared" si="7"/>
        <v>56.141096686528321</v>
      </c>
    </row>
    <row r="138" spans="1:14" x14ac:dyDescent="0.2">
      <c r="A138" s="39" t="s">
        <v>556</v>
      </c>
      <c r="B138" s="40">
        <v>7.7100999999999997</v>
      </c>
      <c r="C138" s="40">
        <v>5.0799999999999998E-2</v>
      </c>
      <c r="D138" s="40">
        <v>24.964500000000001</v>
      </c>
      <c r="E138" s="40">
        <v>59.076000000000001</v>
      </c>
      <c r="F138" s="40">
        <v>0.34339999999999998</v>
      </c>
      <c r="G138" s="40">
        <v>7.0275999999999996</v>
      </c>
      <c r="H138" s="40">
        <v>3.2800000000000003E-2</v>
      </c>
      <c r="I138" s="40">
        <v>2.9700000000000001E-2</v>
      </c>
      <c r="J138" s="40">
        <v>0.42809999999999998</v>
      </c>
      <c r="K138" s="40">
        <v>0</v>
      </c>
      <c r="L138" s="40">
        <v>99.662999999999997</v>
      </c>
      <c r="M138" s="41" t="s">
        <v>992</v>
      </c>
      <c r="N138" s="9">
        <f t="shared" si="7"/>
        <v>50.183664310987801</v>
      </c>
    </row>
    <row r="139" spans="1:14" x14ac:dyDescent="0.2">
      <c r="A139" s="39" t="s">
        <v>557</v>
      </c>
      <c r="B139" s="40">
        <v>6.4549000000000003</v>
      </c>
      <c r="C139" s="40">
        <v>2.47E-2</v>
      </c>
      <c r="D139" s="40">
        <v>27.222999999999999</v>
      </c>
      <c r="E139" s="40">
        <v>56.049399999999999</v>
      </c>
      <c r="F139" s="40">
        <v>0.16739999999999999</v>
      </c>
      <c r="G139" s="40">
        <v>9.2208000000000006</v>
      </c>
      <c r="H139" s="40">
        <v>3.1699999999999999E-2</v>
      </c>
      <c r="I139" s="40">
        <v>0</v>
      </c>
      <c r="J139" s="40">
        <v>0.4027</v>
      </c>
      <c r="K139" s="40">
        <v>0</v>
      </c>
      <c r="L139" s="40">
        <v>99.574700000000007</v>
      </c>
      <c r="M139" s="41" t="s">
        <v>992</v>
      </c>
      <c r="N139" s="9">
        <f t="shared" si="7"/>
        <v>61.222029734812693</v>
      </c>
    </row>
    <row r="140" spans="1:14" x14ac:dyDescent="0.2">
      <c r="A140" s="39" t="s">
        <v>558</v>
      </c>
      <c r="B140" s="40">
        <v>6.7638999999999996</v>
      </c>
      <c r="C140" s="40">
        <v>4.6600000000000003E-2</v>
      </c>
      <c r="D140" s="40">
        <v>27.0351</v>
      </c>
      <c r="E140" s="40">
        <v>55.398299999999999</v>
      </c>
      <c r="F140" s="40">
        <v>0.15629999999999999</v>
      </c>
      <c r="G140" s="40">
        <v>9.1499000000000006</v>
      </c>
      <c r="H140" s="40">
        <v>2.9700000000000001E-2</v>
      </c>
      <c r="I140" s="40">
        <v>2.93E-2</v>
      </c>
      <c r="J140" s="40">
        <v>0.39019999999999999</v>
      </c>
      <c r="K140" s="40">
        <v>0</v>
      </c>
      <c r="L140" s="40">
        <v>98.999300000000005</v>
      </c>
      <c r="M140" s="41" t="s">
        <v>992</v>
      </c>
      <c r="N140" s="9">
        <f t="shared" si="7"/>
        <v>59.921031016341693</v>
      </c>
    </row>
    <row r="141" spans="1:14" x14ac:dyDescent="0.2">
      <c r="A141" s="39" t="s">
        <v>559</v>
      </c>
      <c r="B141" s="40">
        <v>6.6158000000000001</v>
      </c>
      <c r="C141" s="40">
        <v>2.47E-2</v>
      </c>
      <c r="D141" s="40">
        <v>27.295999999999999</v>
      </c>
      <c r="E141" s="40">
        <v>56.161000000000001</v>
      </c>
      <c r="F141" s="40">
        <v>0.18079999999999999</v>
      </c>
      <c r="G141" s="40">
        <v>9.3192000000000004</v>
      </c>
      <c r="H141" s="40">
        <v>3.3799999999999997E-2</v>
      </c>
      <c r="I141" s="40">
        <v>2.6100000000000002E-2</v>
      </c>
      <c r="J141" s="40">
        <v>0.37590000000000001</v>
      </c>
      <c r="K141" s="40">
        <v>7.7000000000000002E-3</v>
      </c>
      <c r="L141" s="40">
        <v>100.0411</v>
      </c>
      <c r="M141" s="41" t="s">
        <v>992</v>
      </c>
      <c r="N141" s="9">
        <f t="shared" si="7"/>
        <v>60.888995073760348</v>
      </c>
    </row>
    <row r="142" spans="1:14" x14ac:dyDescent="0.2">
      <c r="A142" s="39" t="s">
        <v>560</v>
      </c>
      <c r="B142" s="40">
        <v>6.742</v>
      </c>
      <c r="C142" s="40">
        <v>6.0400000000000002E-2</v>
      </c>
      <c r="D142" s="40">
        <v>26.5335</v>
      </c>
      <c r="E142" s="40">
        <v>56.5351</v>
      </c>
      <c r="F142" s="40">
        <v>0.17449999999999999</v>
      </c>
      <c r="G142" s="40">
        <v>8.5559999999999992</v>
      </c>
      <c r="H142" s="40">
        <v>9.0200000000000002E-2</v>
      </c>
      <c r="I142" s="40">
        <v>0</v>
      </c>
      <c r="J142" s="40">
        <v>0.38129999999999997</v>
      </c>
      <c r="K142" s="40">
        <v>0</v>
      </c>
      <c r="L142" s="40">
        <v>99.072900000000004</v>
      </c>
      <c r="M142" s="41" t="s">
        <v>992</v>
      </c>
      <c r="N142" s="9">
        <f t="shared" si="7"/>
        <v>58.377962365684667</v>
      </c>
    </row>
    <row r="143" spans="1:14" x14ac:dyDescent="0.2">
      <c r="A143" s="39" t="s">
        <v>561</v>
      </c>
      <c r="B143" s="40">
        <v>6.5484999999999998</v>
      </c>
      <c r="C143" s="40">
        <v>4.2500000000000003E-2</v>
      </c>
      <c r="D143" s="40">
        <v>26.6996</v>
      </c>
      <c r="E143" s="40">
        <v>56.196800000000003</v>
      </c>
      <c r="F143" s="40">
        <v>0.1552</v>
      </c>
      <c r="G143" s="40">
        <v>9.1593999999999998</v>
      </c>
      <c r="H143" s="40">
        <v>4.41E-2</v>
      </c>
      <c r="I143" s="40">
        <v>0</v>
      </c>
      <c r="J143" s="40">
        <v>0.30480000000000002</v>
      </c>
      <c r="K143" s="40">
        <v>1E-3</v>
      </c>
      <c r="L143" s="40">
        <v>99.151799999999994</v>
      </c>
      <c r="M143" s="41" t="s">
        <v>992</v>
      </c>
      <c r="N143" s="9">
        <f t="shared" si="7"/>
        <v>60.720465533613378</v>
      </c>
    </row>
    <row r="144" spans="1:14" x14ac:dyDescent="0.2">
      <c r="A144" s="39" t="s">
        <v>562</v>
      </c>
      <c r="B144" s="40">
        <v>6.9070999999999998</v>
      </c>
      <c r="C144" s="40">
        <v>1.9800000000000002E-2</v>
      </c>
      <c r="D144" s="40">
        <v>26.541899999999998</v>
      </c>
      <c r="E144" s="40">
        <v>55.988599999999998</v>
      </c>
      <c r="F144" s="40">
        <v>0.20119999999999999</v>
      </c>
      <c r="G144" s="40">
        <v>8.6095000000000006</v>
      </c>
      <c r="H144" s="40">
        <v>0</v>
      </c>
      <c r="I144" s="40">
        <v>0</v>
      </c>
      <c r="J144" s="40">
        <v>0.30109999999999998</v>
      </c>
      <c r="K144" s="40">
        <v>0</v>
      </c>
      <c r="L144" s="40">
        <v>98.569299999999998</v>
      </c>
      <c r="M144" s="41" t="s">
        <v>992</v>
      </c>
      <c r="N144" s="9">
        <f t="shared" si="7"/>
        <v>57.940927606201321</v>
      </c>
    </row>
    <row r="145" spans="1:14" x14ac:dyDescent="0.2">
      <c r="A145" s="39" t="s">
        <v>563</v>
      </c>
      <c r="B145" s="40">
        <v>7.0004999999999997</v>
      </c>
      <c r="C145" s="40">
        <v>0</v>
      </c>
      <c r="D145" s="40">
        <v>26.5763</v>
      </c>
      <c r="E145" s="40">
        <v>56.127000000000002</v>
      </c>
      <c r="F145" s="40">
        <v>0.18429999999999999</v>
      </c>
      <c r="G145" s="40">
        <v>8.8299000000000003</v>
      </c>
      <c r="H145" s="40">
        <v>5.9400000000000001E-2</v>
      </c>
      <c r="I145" s="40">
        <v>4.3299999999999998E-2</v>
      </c>
      <c r="J145" s="40">
        <v>0.42320000000000002</v>
      </c>
      <c r="K145" s="40">
        <v>1.6400000000000001E-2</v>
      </c>
      <c r="L145" s="40">
        <v>99.260300000000001</v>
      </c>
      <c r="M145" s="41" t="s">
        <v>992</v>
      </c>
      <c r="N145" s="9">
        <f t="shared" si="7"/>
        <v>58.229326667662868</v>
      </c>
    </row>
    <row r="146" spans="1:14" x14ac:dyDescent="0.2">
      <c r="A146" s="39" t="s">
        <v>564</v>
      </c>
      <c r="B146" s="40">
        <v>6.3769</v>
      </c>
      <c r="C146" s="40">
        <v>1.6799999999999999E-2</v>
      </c>
      <c r="D146" s="40">
        <v>27.2987</v>
      </c>
      <c r="E146" s="40">
        <v>57.097299999999997</v>
      </c>
      <c r="F146" s="40">
        <v>0.17419999999999999</v>
      </c>
      <c r="G146" s="40">
        <v>9.0237999999999996</v>
      </c>
      <c r="H146" s="40">
        <v>4.1000000000000002E-2</v>
      </c>
      <c r="I146" s="40">
        <v>0</v>
      </c>
      <c r="J146" s="40">
        <v>0.41360000000000002</v>
      </c>
      <c r="K146" s="40">
        <v>1.9E-3</v>
      </c>
      <c r="L146" s="40">
        <v>100.4443</v>
      </c>
      <c r="M146" s="41" t="s">
        <v>993</v>
      </c>
      <c r="N146" s="9">
        <f t="shared" si="7"/>
        <v>60.997709881927598</v>
      </c>
    </row>
    <row r="147" spans="1:14" x14ac:dyDescent="0.2">
      <c r="A147" s="39" t="s">
        <v>565</v>
      </c>
      <c r="B147" s="40">
        <v>7.9188999999999998</v>
      </c>
      <c r="C147" s="40">
        <v>0</v>
      </c>
      <c r="D147" s="40">
        <v>25.471699999999998</v>
      </c>
      <c r="E147" s="40">
        <v>59.384099999999997</v>
      </c>
      <c r="F147" s="40">
        <v>0.28120000000000001</v>
      </c>
      <c r="G147" s="40">
        <v>6.8681000000000001</v>
      </c>
      <c r="H147" s="40">
        <v>0</v>
      </c>
      <c r="I147" s="40">
        <v>3.2500000000000001E-2</v>
      </c>
      <c r="J147" s="40">
        <v>0.2329</v>
      </c>
      <c r="K147" s="40">
        <v>7.3099999999999998E-2</v>
      </c>
      <c r="L147" s="40">
        <v>100.2625</v>
      </c>
      <c r="M147" s="41" t="s">
        <v>994</v>
      </c>
      <c r="N147" s="9">
        <f t="shared" si="7"/>
        <v>48.941850653055504</v>
      </c>
    </row>
    <row r="148" spans="1:14" x14ac:dyDescent="0.2">
      <c r="A148" s="46" t="s">
        <v>566</v>
      </c>
      <c r="B148" s="47">
        <v>7.5483000000000002</v>
      </c>
      <c r="C148" s="47">
        <v>1.5800000000000002E-2</v>
      </c>
      <c r="D148" s="47">
        <v>25.989799999999999</v>
      </c>
      <c r="E148" s="47">
        <v>58.666400000000003</v>
      </c>
      <c r="F148" s="47">
        <v>0.22470000000000001</v>
      </c>
      <c r="G148" s="47">
        <v>7.6820000000000004</v>
      </c>
      <c r="H148" s="47">
        <v>0</v>
      </c>
      <c r="I148" s="47">
        <v>2.52E-2</v>
      </c>
      <c r="J148" s="47">
        <v>0.31519999999999998</v>
      </c>
      <c r="K148" s="47">
        <v>2.87E-2</v>
      </c>
      <c r="L148" s="47">
        <v>100.4962</v>
      </c>
      <c r="M148" s="48" t="s">
        <v>995</v>
      </c>
      <c r="N148" s="9">
        <f t="shared" si="7"/>
        <v>52.93636892499341</v>
      </c>
    </row>
    <row r="149" spans="1:14" x14ac:dyDescent="0.2">
      <c r="A149" s="39" t="s">
        <v>567</v>
      </c>
      <c r="B149" s="40">
        <v>3.9384999999999999</v>
      </c>
      <c r="C149" s="40">
        <v>0.1027</v>
      </c>
      <c r="D149" s="40">
        <v>30.1203</v>
      </c>
      <c r="E149" s="40">
        <v>50.683</v>
      </c>
      <c r="F149" s="40">
        <v>0.11609999999999999</v>
      </c>
      <c r="G149" s="40">
        <v>13.4735</v>
      </c>
      <c r="H149" s="40">
        <v>5.3400000000000003E-2</v>
      </c>
      <c r="I149" s="40">
        <v>2.81E-2</v>
      </c>
      <c r="J149" s="40">
        <v>0.54449999999999998</v>
      </c>
      <c r="K149" s="40">
        <v>8.9999999999999998E-4</v>
      </c>
      <c r="L149" s="40">
        <v>99.061300000000003</v>
      </c>
      <c r="M149" s="41" t="s">
        <v>1014</v>
      </c>
      <c r="N149" s="9">
        <f t="shared" si="7"/>
        <v>79.083358200943124</v>
      </c>
    </row>
    <row r="150" spans="1:14" x14ac:dyDescent="0.2">
      <c r="A150" s="39" t="s">
        <v>568</v>
      </c>
      <c r="B150" s="40">
        <v>3.2183000000000002</v>
      </c>
      <c r="C150" s="40">
        <v>0.1043</v>
      </c>
      <c r="D150" s="40">
        <v>31.413</v>
      </c>
      <c r="E150" s="40">
        <v>49.715800000000002</v>
      </c>
      <c r="F150" s="40">
        <v>8.4400000000000003E-2</v>
      </c>
      <c r="G150" s="40">
        <v>14.8217</v>
      </c>
      <c r="H150" s="40">
        <v>6.8599999999999994E-2</v>
      </c>
      <c r="I150" s="40">
        <v>3.8E-3</v>
      </c>
      <c r="J150" s="40">
        <v>0.59209999999999996</v>
      </c>
      <c r="K150" s="40">
        <v>1.61E-2</v>
      </c>
      <c r="L150" s="40">
        <v>100.038</v>
      </c>
      <c r="M150" s="41" t="s">
        <v>1014</v>
      </c>
      <c r="N150" s="9">
        <f t="shared" si="7"/>
        <v>83.579552734572005</v>
      </c>
    </row>
    <row r="151" spans="1:14" x14ac:dyDescent="0.2">
      <c r="A151" s="39" t="s">
        <v>569</v>
      </c>
      <c r="B151" s="40">
        <v>3.8681000000000001</v>
      </c>
      <c r="C151" s="40">
        <v>0.1065</v>
      </c>
      <c r="D151" s="40">
        <v>30.2502</v>
      </c>
      <c r="E151" s="40">
        <v>50.511600000000001</v>
      </c>
      <c r="F151" s="40">
        <v>0.127</v>
      </c>
      <c r="G151" s="40">
        <v>13.3294</v>
      </c>
      <c r="H151" s="40">
        <v>1.3100000000000001E-2</v>
      </c>
      <c r="I151" s="40">
        <v>0</v>
      </c>
      <c r="J151" s="40">
        <v>0.55820000000000003</v>
      </c>
      <c r="K151" s="40">
        <v>3.8E-3</v>
      </c>
      <c r="L151" s="40">
        <v>98.768000000000001</v>
      </c>
      <c r="M151" s="41" t="s">
        <v>1014</v>
      </c>
      <c r="N151" s="9">
        <f t="shared" si="7"/>
        <v>79.203589188418903</v>
      </c>
    </row>
    <row r="152" spans="1:14" x14ac:dyDescent="0.2">
      <c r="A152" s="43" t="s">
        <v>570</v>
      </c>
      <c r="B152" s="44">
        <v>4.3601999999999999</v>
      </c>
      <c r="C152" s="44">
        <v>0.14050000000000001</v>
      </c>
      <c r="D152" s="44">
        <v>29.352</v>
      </c>
      <c r="E152" s="44">
        <v>52.366999999999997</v>
      </c>
      <c r="F152" s="44">
        <v>0.20569999999999999</v>
      </c>
      <c r="G152" s="44">
        <v>12.449400000000001</v>
      </c>
      <c r="H152" s="44">
        <v>7.9600000000000004E-2</v>
      </c>
      <c r="I152" s="44">
        <v>0</v>
      </c>
      <c r="J152" s="44">
        <v>0.60450000000000004</v>
      </c>
      <c r="K152" s="44">
        <v>0</v>
      </c>
      <c r="L152" s="44">
        <v>99.558999999999997</v>
      </c>
      <c r="M152" s="45" t="s">
        <v>1014</v>
      </c>
      <c r="N152" s="9">
        <f t="shared" si="7"/>
        <v>75.936238981308676</v>
      </c>
    </row>
    <row r="153" spans="1:14" x14ac:dyDescent="0.2">
      <c r="A153" s="39" t="s">
        <v>571</v>
      </c>
      <c r="B153" s="40">
        <v>4.0395000000000003</v>
      </c>
      <c r="C153" s="40">
        <v>0.1182</v>
      </c>
      <c r="D153" s="40">
        <v>30.4176</v>
      </c>
      <c r="E153" s="40">
        <v>51.238999999999997</v>
      </c>
      <c r="F153" s="40">
        <v>0.15640000000000001</v>
      </c>
      <c r="G153" s="40">
        <v>13.2646</v>
      </c>
      <c r="H153" s="40">
        <v>7.6600000000000001E-2</v>
      </c>
      <c r="I153" s="40">
        <v>5.3E-3</v>
      </c>
      <c r="J153" s="40">
        <v>0.60899999999999999</v>
      </c>
      <c r="K153" s="40">
        <v>1.9E-3</v>
      </c>
      <c r="L153" s="40">
        <v>99.928100000000001</v>
      </c>
      <c r="M153" s="41" t="s">
        <v>1014</v>
      </c>
      <c r="N153" s="9">
        <f t="shared" si="7"/>
        <v>78.397964544723976</v>
      </c>
    </row>
    <row r="154" spans="1:14" x14ac:dyDescent="0.2">
      <c r="A154" s="39" t="s">
        <v>572</v>
      </c>
      <c r="B154" s="40">
        <v>3.6467999999999998</v>
      </c>
      <c r="C154" s="40">
        <v>0.1142</v>
      </c>
      <c r="D154" s="40">
        <v>30.8293</v>
      </c>
      <c r="E154" s="40">
        <v>49.117400000000004</v>
      </c>
      <c r="F154" s="40">
        <v>0.1061</v>
      </c>
      <c r="G154" s="40">
        <v>14.397500000000001</v>
      </c>
      <c r="H154" s="40">
        <v>6.25E-2</v>
      </c>
      <c r="I154" s="40">
        <v>0</v>
      </c>
      <c r="J154" s="40">
        <v>0.66010000000000002</v>
      </c>
      <c r="K154" s="40">
        <v>0</v>
      </c>
      <c r="L154" s="40">
        <v>98.933800000000005</v>
      </c>
      <c r="M154" s="41" t="s">
        <v>1014</v>
      </c>
      <c r="N154" s="9">
        <f t="shared" si="7"/>
        <v>81.35488985028789</v>
      </c>
    </row>
    <row r="155" spans="1:14" x14ac:dyDescent="0.2">
      <c r="A155" s="39" t="s">
        <v>573</v>
      </c>
      <c r="B155" s="40">
        <v>3.1659000000000002</v>
      </c>
      <c r="C155" s="40">
        <v>0.1024</v>
      </c>
      <c r="D155" s="40">
        <v>31.670100000000001</v>
      </c>
      <c r="E155" s="40">
        <v>48.889899999999997</v>
      </c>
      <c r="F155" s="40">
        <v>0.13639999999999999</v>
      </c>
      <c r="G155" s="40">
        <v>14.5724</v>
      </c>
      <c r="H155" s="40">
        <v>4.0300000000000002E-2</v>
      </c>
      <c r="I155" s="40">
        <v>0</v>
      </c>
      <c r="J155" s="40">
        <v>0.74180000000000001</v>
      </c>
      <c r="K155" s="40">
        <v>1.9900000000000001E-2</v>
      </c>
      <c r="L155" s="40">
        <v>99.339100000000002</v>
      </c>
      <c r="M155" s="41" t="s">
        <v>1014</v>
      </c>
      <c r="N155" s="9">
        <f t="shared" si="7"/>
        <v>83.572042880089654</v>
      </c>
    </row>
    <row r="156" spans="1:14" x14ac:dyDescent="0.2">
      <c r="A156" s="39" t="s">
        <v>574</v>
      </c>
      <c r="B156" s="40">
        <v>2.6701000000000001</v>
      </c>
      <c r="C156" s="40">
        <v>0.1123</v>
      </c>
      <c r="D156" s="40">
        <v>32.577199999999998</v>
      </c>
      <c r="E156" s="40">
        <v>49.010800000000003</v>
      </c>
      <c r="F156" s="40">
        <v>0.1075</v>
      </c>
      <c r="G156" s="40">
        <v>15.7814</v>
      </c>
      <c r="H156" s="40">
        <v>2E-3</v>
      </c>
      <c r="I156" s="40">
        <v>0</v>
      </c>
      <c r="J156" s="40">
        <v>0.57899999999999996</v>
      </c>
      <c r="K156" s="40">
        <v>0</v>
      </c>
      <c r="L156" s="40">
        <v>100.8403</v>
      </c>
      <c r="M156" s="41" t="s">
        <v>1015</v>
      </c>
      <c r="N156" s="9">
        <f t="shared" si="7"/>
        <v>86.723721922726611</v>
      </c>
    </row>
    <row r="157" spans="1:14" x14ac:dyDescent="0.2">
      <c r="A157" s="43" t="s">
        <v>575</v>
      </c>
      <c r="B157" s="44">
        <v>2.7366999999999999</v>
      </c>
      <c r="C157" s="44">
        <v>8.8200000000000001E-2</v>
      </c>
      <c r="D157" s="44">
        <v>32.357799999999997</v>
      </c>
      <c r="E157" s="44">
        <v>48.497100000000003</v>
      </c>
      <c r="F157" s="44">
        <v>9.4399999999999998E-2</v>
      </c>
      <c r="G157" s="44">
        <v>15.601800000000001</v>
      </c>
      <c r="H157" s="44">
        <v>3.49E-2</v>
      </c>
      <c r="I157" s="44">
        <v>0</v>
      </c>
      <c r="J157" s="44">
        <v>0.56310000000000004</v>
      </c>
      <c r="K157" s="44">
        <v>1.54E-2</v>
      </c>
      <c r="L157" s="44">
        <v>99.9893</v>
      </c>
      <c r="M157" s="45" t="s">
        <v>1016</v>
      </c>
      <c r="N157" s="9">
        <f t="shared" si="7"/>
        <v>86.302745347793532</v>
      </c>
    </row>
    <row r="158" spans="1:14" x14ac:dyDescent="0.2">
      <c r="A158" s="39" t="s">
        <v>576</v>
      </c>
      <c r="B158" s="40">
        <v>3.9925999999999999</v>
      </c>
      <c r="C158" s="40">
        <v>0.127</v>
      </c>
      <c r="D158" s="40">
        <v>30.552099999999999</v>
      </c>
      <c r="E158" s="40">
        <v>51.410699999999999</v>
      </c>
      <c r="F158" s="40">
        <v>0.1603</v>
      </c>
      <c r="G158" s="40">
        <v>13.3504</v>
      </c>
      <c r="H158" s="40">
        <v>6.6699999999999995E-2</v>
      </c>
      <c r="I158" s="40">
        <v>5.4000000000000003E-3</v>
      </c>
      <c r="J158" s="40">
        <v>0.58840000000000003</v>
      </c>
      <c r="K158" s="40">
        <v>1.54E-2</v>
      </c>
      <c r="L158" s="40">
        <v>100.26900000000001</v>
      </c>
      <c r="M158" s="41" t="s">
        <v>1017</v>
      </c>
      <c r="N158" s="9">
        <f t="shared" si="7"/>
        <v>78.703354541362884</v>
      </c>
    </row>
    <row r="159" spans="1:14" x14ac:dyDescent="0.2">
      <c r="A159" s="39" t="s">
        <v>577</v>
      </c>
      <c r="B159" s="40">
        <v>3.2753000000000001</v>
      </c>
      <c r="C159" s="40">
        <v>8.7099999999999997E-2</v>
      </c>
      <c r="D159" s="40">
        <v>31.362500000000001</v>
      </c>
      <c r="E159" s="40">
        <v>49.7149</v>
      </c>
      <c r="F159" s="40">
        <v>0.11849999999999999</v>
      </c>
      <c r="G159" s="40">
        <v>14.6698</v>
      </c>
      <c r="H159" s="40">
        <v>4.02E-2</v>
      </c>
      <c r="I159" s="40">
        <v>8.6999999999999994E-3</v>
      </c>
      <c r="J159" s="40">
        <v>0.59640000000000004</v>
      </c>
      <c r="K159" s="40">
        <v>3.1E-2</v>
      </c>
      <c r="L159" s="40">
        <v>99.904499999999999</v>
      </c>
      <c r="M159" s="41" t="s">
        <v>1018</v>
      </c>
      <c r="N159" s="9">
        <f t="shared" si="7"/>
        <v>83.19364676838677</v>
      </c>
    </row>
    <row r="160" spans="1:14" x14ac:dyDescent="0.2">
      <c r="A160" s="39" t="s">
        <v>578</v>
      </c>
      <c r="B160" s="40">
        <v>4.1981999999999999</v>
      </c>
      <c r="C160" s="40">
        <v>0.13769999999999999</v>
      </c>
      <c r="D160" s="40">
        <v>30.5045</v>
      </c>
      <c r="E160" s="40">
        <v>51.634</v>
      </c>
      <c r="F160" s="40">
        <v>0.16650000000000001</v>
      </c>
      <c r="G160" s="40">
        <v>13.465299999999999</v>
      </c>
      <c r="H160" s="40">
        <v>6.6500000000000004E-2</v>
      </c>
      <c r="I160" s="40">
        <v>0</v>
      </c>
      <c r="J160" s="40">
        <v>0.59460000000000002</v>
      </c>
      <c r="K160" s="40">
        <v>2.69E-2</v>
      </c>
      <c r="L160" s="40">
        <v>100.7941</v>
      </c>
      <c r="M160" s="41" t="s">
        <v>1019</v>
      </c>
      <c r="N160" s="9">
        <f t="shared" si="7"/>
        <v>77.997018825027908</v>
      </c>
    </row>
    <row r="161" spans="1:14" x14ac:dyDescent="0.2">
      <c r="A161" s="46" t="s">
        <v>579</v>
      </c>
      <c r="B161" s="47">
        <v>4.0060000000000002</v>
      </c>
      <c r="C161" s="47">
        <v>0.1101</v>
      </c>
      <c r="D161" s="47">
        <v>31.118200000000002</v>
      </c>
      <c r="E161" s="47">
        <v>51.402000000000001</v>
      </c>
      <c r="F161" s="47">
        <v>0.1268</v>
      </c>
      <c r="G161" s="47">
        <v>13.4216</v>
      </c>
      <c r="H161" s="47">
        <v>5.4199999999999998E-2</v>
      </c>
      <c r="I161" s="47">
        <v>1.5599999999999999E-2</v>
      </c>
      <c r="J161" s="47">
        <v>0.5988</v>
      </c>
      <c r="K161" s="47">
        <v>0</v>
      </c>
      <c r="L161" s="47">
        <v>100.85339999999999</v>
      </c>
      <c r="M161" s="48" t="s">
        <v>1020</v>
      </c>
      <c r="N161" s="9">
        <f t="shared" si="7"/>
        <v>78.736328814493561</v>
      </c>
    </row>
    <row r="162" spans="1:14" x14ac:dyDescent="0.2">
      <c r="A162" s="39" t="s">
        <v>580</v>
      </c>
      <c r="B162" s="40">
        <v>4.3764000000000003</v>
      </c>
      <c r="C162" s="40">
        <v>0.13370000000000001</v>
      </c>
      <c r="D162" s="40">
        <v>29.482700000000001</v>
      </c>
      <c r="E162" s="40">
        <v>53.269399999999997</v>
      </c>
      <c r="F162" s="40">
        <v>0.28249999999999997</v>
      </c>
      <c r="G162" s="40">
        <v>12.0832</v>
      </c>
      <c r="H162" s="40">
        <v>0.11070000000000001</v>
      </c>
      <c r="I162" s="40">
        <v>2.87E-2</v>
      </c>
      <c r="J162" s="40">
        <v>0.83399999999999996</v>
      </c>
      <c r="K162" s="40">
        <v>1.46E-2</v>
      </c>
      <c r="L162" s="40">
        <v>100.6159</v>
      </c>
      <c r="M162" s="41" t="s">
        <v>1046</v>
      </c>
      <c r="N162" s="9">
        <f t="shared" si="7"/>
        <v>75.31757581246066</v>
      </c>
    </row>
    <row r="163" spans="1:14" x14ac:dyDescent="0.2">
      <c r="A163" s="39" t="s">
        <v>581</v>
      </c>
      <c r="B163" s="40">
        <v>4.7355999999999998</v>
      </c>
      <c r="C163" s="40">
        <v>0.13700000000000001</v>
      </c>
      <c r="D163" s="40">
        <v>28.456900000000001</v>
      </c>
      <c r="E163" s="40">
        <v>54.1511</v>
      </c>
      <c r="F163" s="40">
        <v>0.25779999999999997</v>
      </c>
      <c r="G163" s="40">
        <v>11.495699999999999</v>
      </c>
      <c r="H163" s="40">
        <v>9.4E-2</v>
      </c>
      <c r="I163" s="40">
        <v>0</v>
      </c>
      <c r="J163" s="40">
        <v>0.77210000000000001</v>
      </c>
      <c r="K163" s="40">
        <v>0</v>
      </c>
      <c r="L163" s="40">
        <v>100.10039999999999</v>
      </c>
      <c r="M163" s="41" t="s">
        <v>1047</v>
      </c>
      <c r="N163" s="9">
        <f t="shared" si="7"/>
        <v>72.847461146099519</v>
      </c>
    </row>
    <row r="164" spans="1:14" x14ac:dyDescent="0.2">
      <c r="A164" s="39" t="s">
        <v>582</v>
      </c>
      <c r="B164" s="40">
        <v>4.6863000000000001</v>
      </c>
      <c r="C164" s="40">
        <v>0.18210000000000001</v>
      </c>
      <c r="D164" s="40">
        <v>28.6585</v>
      </c>
      <c r="E164" s="40">
        <v>53.941400000000002</v>
      </c>
      <c r="F164" s="40">
        <v>0.224</v>
      </c>
      <c r="G164" s="40">
        <v>11.462300000000001</v>
      </c>
      <c r="H164" s="40">
        <v>8.2500000000000004E-2</v>
      </c>
      <c r="I164" s="40">
        <v>2.2800000000000001E-2</v>
      </c>
      <c r="J164" s="40">
        <v>0.73099999999999998</v>
      </c>
      <c r="K164" s="40">
        <v>2.5499999999999998E-2</v>
      </c>
      <c r="L164" s="40">
        <v>100.0163</v>
      </c>
      <c r="M164" s="41" t="s">
        <v>1048</v>
      </c>
      <c r="N164" s="9">
        <f t="shared" si="7"/>
        <v>72.996648482949638</v>
      </c>
    </row>
    <row r="165" spans="1:14" x14ac:dyDescent="0.2">
      <c r="A165" s="39" t="s">
        <v>583</v>
      </c>
      <c r="B165" s="40">
        <v>4.9405999999999999</v>
      </c>
      <c r="C165" s="40">
        <v>0.124</v>
      </c>
      <c r="D165" s="40">
        <v>29.019300000000001</v>
      </c>
      <c r="E165" s="40">
        <v>54.2532</v>
      </c>
      <c r="F165" s="40">
        <v>0.2346</v>
      </c>
      <c r="G165" s="40">
        <v>11.7745</v>
      </c>
      <c r="H165" s="40">
        <v>8.1100000000000005E-2</v>
      </c>
      <c r="I165" s="40">
        <v>2.0299999999999999E-2</v>
      </c>
      <c r="J165" s="40">
        <v>0.69350000000000001</v>
      </c>
      <c r="K165" s="40">
        <v>0</v>
      </c>
      <c r="L165" s="40">
        <v>101.14109999999999</v>
      </c>
      <c r="M165" s="41" t="s">
        <v>1049</v>
      </c>
      <c r="N165" s="9">
        <f t="shared" si="7"/>
        <v>72.4816805762499</v>
      </c>
    </row>
    <row r="166" spans="1:14" x14ac:dyDescent="0.2">
      <c r="A166" s="39" t="s">
        <v>584</v>
      </c>
      <c r="B166" s="40">
        <v>4.8158000000000003</v>
      </c>
      <c r="C166" s="40">
        <v>0.16600000000000001</v>
      </c>
      <c r="D166" s="40">
        <v>28.2486</v>
      </c>
      <c r="E166" s="40">
        <v>54.7164</v>
      </c>
      <c r="F166" s="40">
        <v>0.2026</v>
      </c>
      <c r="G166" s="40">
        <v>11.155099999999999</v>
      </c>
      <c r="H166" s="40">
        <v>0.1057</v>
      </c>
      <c r="I166" s="40">
        <v>0</v>
      </c>
      <c r="J166" s="40">
        <v>0.60629999999999995</v>
      </c>
      <c r="K166" s="40">
        <v>9.7000000000000003E-3</v>
      </c>
      <c r="L166" s="40">
        <v>100.02630000000001</v>
      </c>
      <c r="M166" s="41" t="s">
        <v>1050</v>
      </c>
      <c r="N166" s="9">
        <f t="shared" si="7"/>
        <v>71.910513613625056</v>
      </c>
    </row>
    <row r="167" spans="1:14" x14ac:dyDescent="0.2">
      <c r="A167" s="39" t="s">
        <v>585</v>
      </c>
      <c r="B167" s="40">
        <v>4.9741999999999997</v>
      </c>
      <c r="C167" s="40">
        <v>0.17269999999999999</v>
      </c>
      <c r="D167" s="40">
        <v>28.479600000000001</v>
      </c>
      <c r="E167" s="40">
        <v>53.730899999999998</v>
      </c>
      <c r="F167" s="40">
        <v>0.2475</v>
      </c>
      <c r="G167" s="40">
        <v>11.4352</v>
      </c>
      <c r="H167" s="40">
        <v>8.6199999999999999E-2</v>
      </c>
      <c r="I167" s="40">
        <v>0</v>
      </c>
      <c r="J167" s="40">
        <v>0.72089999999999999</v>
      </c>
      <c r="K167" s="40">
        <v>0</v>
      </c>
      <c r="L167" s="40">
        <v>99.847200000000001</v>
      </c>
      <c r="M167" s="41" t="s">
        <v>1051</v>
      </c>
      <c r="N167" s="9">
        <f t="shared" si="7"/>
        <v>71.757496560477378</v>
      </c>
    </row>
    <row r="168" spans="1:14" x14ac:dyDescent="0.2">
      <c r="A168" s="39" t="s">
        <v>586</v>
      </c>
      <c r="B168" s="40">
        <v>2.9013</v>
      </c>
      <c r="C168" s="40">
        <v>0.10829999999999999</v>
      </c>
      <c r="D168" s="40">
        <v>32.0625</v>
      </c>
      <c r="E168" s="40">
        <v>49.523899999999998</v>
      </c>
      <c r="F168" s="40">
        <v>0.10199999999999999</v>
      </c>
      <c r="G168" s="40">
        <v>15.168799999999999</v>
      </c>
      <c r="H168" s="40">
        <v>4.8999999999999998E-3</v>
      </c>
      <c r="I168" s="40">
        <v>9.2999999999999992E-3</v>
      </c>
      <c r="J168" s="40">
        <v>0.61270000000000002</v>
      </c>
      <c r="K168" s="40">
        <v>0</v>
      </c>
      <c r="L168" s="40">
        <v>100.4937</v>
      </c>
      <c r="M168" s="41" t="s">
        <v>1052</v>
      </c>
      <c r="N168" s="9">
        <f t="shared" si="7"/>
        <v>85.247098234303337</v>
      </c>
    </row>
    <row r="169" spans="1:14" x14ac:dyDescent="0.2">
      <c r="A169" s="39" t="s">
        <v>587</v>
      </c>
      <c r="B169" s="40">
        <v>2.7770000000000001</v>
      </c>
      <c r="C169" s="40">
        <v>6.2199999999999998E-2</v>
      </c>
      <c r="D169" s="40">
        <v>32.765300000000003</v>
      </c>
      <c r="E169" s="40">
        <v>48.511099999999999</v>
      </c>
      <c r="F169" s="40">
        <v>0.1003</v>
      </c>
      <c r="G169" s="40">
        <v>15.5413</v>
      </c>
      <c r="H169" s="40">
        <v>1.6500000000000001E-2</v>
      </c>
      <c r="I169" s="40">
        <v>3.5099999999999999E-2</v>
      </c>
      <c r="J169" s="40">
        <v>0.56899999999999995</v>
      </c>
      <c r="K169" s="40">
        <v>0</v>
      </c>
      <c r="L169" s="40">
        <v>100.3777</v>
      </c>
      <c r="M169" s="41" t="s">
        <v>1053</v>
      </c>
      <c r="N169" s="9">
        <f t="shared" si="7"/>
        <v>86.082538339643392</v>
      </c>
    </row>
    <row r="170" spans="1:14" x14ac:dyDescent="0.2">
      <c r="A170" s="46" t="s">
        <v>588</v>
      </c>
      <c r="B170" s="47">
        <v>2.9346000000000001</v>
      </c>
      <c r="C170" s="47">
        <v>0.13339999999999999</v>
      </c>
      <c r="D170" s="47">
        <v>31.978000000000002</v>
      </c>
      <c r="E170" s="47">
        <v>48.9634</v>
      </c>
      <c r="F170" s="47">
        <v>9.7000000000000003E-2</v>
      </c>
      <c r="G170" s="47">
        <v>15.2141</v>
      </c>
      <c r="H170" s="47">
        <v>2.98E-2</v>
      </c>
      <c r="I170" s="47">
        <v>0</v>
      </c>
      <c r="J170" s="47">
        <v>0.67279999999999995</v>
      </c>
      <c r="K170" s="47">
        <v>0</v>
      </c>
      <c r="L170" s="47">
        <v>100.023</v>
      </c>
      <c r="M170" s="48" t="s">
        <v>1054</v>
      </c>
      <c r="N170" s="9">
        <f t="shared" si="7"/>
        <v>85.14075985357006</v>
      </c>
    </row>
    <row r="171" spans="1:14" x14ac:dyDescent="0.2">
      <c r="A171" s="43" t="s">
        <v>589</v>
      </c>
      <c r="B171" s="44">
        <v>4.5698999999999996</v>
      </c>
      <c r="C171" s="44">
        <v>0.1797</v>
      </c>
      <c r="D171" s="44">
        <v>29.510899999999999</v>
      </c>
      <c r="E171" s="44">
        <v>52.6967</v>
      </c>
      <c r="F171" s="44">
        <v>0.1588</v>
      </c>
      <c r="G171" s="44">
        <v>12.2736</v>
      </c>
      <c r="H171" s="44">
        <v>7.4999999999999997E-2</v>
      </c>
      <c r="I171" s="44">
        <v>0</v>
      </c>
      <c r="J171" s="44">
        <v>0.57520000000000004</v>
      </c>
      <c r="K171" s="44">
        <v>3.3799999999999997E-2</v>
      </c>
      <c r="L171" s="44">
        <v>100.0736</v>
      </c>
      <c r="M171" s="45" t="s">
        <v>1077</v>
      </c>
      <c r="N171" s="9">
        <f t="shared" si="7"/>
        <v>74.800337605476642</v>
      </c>
    </row>
    <row r="172" spans="1:14" x14ac:dyDescent="0.2">
      <c r="A172" s="39" t="s">
        <v>590</v>
      </c>
      <c r="B172" s="40">
        <v>4.6841999999999997</v>
      </c>
      <c r="C172" s="40">
        <v>0.1139</v>
      </c>
      <c r="D172" s="40">
        <v>29.220400000000001</v>
      </c>
      <c r="E172" s="40">
        <v>52.694400000000002</v>
      </c>
      <c r="F172" s="40">
        <v>0.19070000000000001</v>
      </c>
      <c r="G172" s="40">
        <v>12.3071</v>
      </c>
      <c r="H172" s="40">
        <v>8.8300000000000003E-2</v>
      </c>
      <c r="I172" s="40">
        <v>4.1799999999999997E-2</v>
      </c>
      <c r="J172" s="40">
        <v>0.54849999999999999</v>
      </c>
      <c r="K172" s="40">
        <v>0</v>
      </c>
      <c r="L172" s="40">
        <v>99.889300000000006</v>
      </c>
      <c r="M172" s="41" t="s">
        <v>1078</v>
      </c>
      <c r="N172" s="9">
        <f t="shared" si="7"/>
        <v>74.38380925134166</v>
      </c>
    </row>
    <row r="173" spans="1:14" x14ac:dyDescent="0.2">
      <c r="A173" s="39" t="s">
        <v>591</v>
      </c>
      <c r="B173" s="40">
        <v>4.4227999999999996</v>
      </c>
      <c r="C173" s="40">
        <v>0.13750000000000001</v>
      </c>
      <c r="D173" s="40">
        <v>29.584499999999998</v>
      </c>
      <c r="E173" s="40">
        <v>53.0306</v>
      </c>
      <c r="F173" s="40">
        <v>0.1613</v>
      </c>
      <c r="G173" s="40">
        <v>12.137700000000001</v>
      </c>
      <c r="H173" s="40">
        <v>8.3299999999999999E-2</v>
      </c>
      <c r="I173" s="40">
        <v>0</v>
      </c>
      <c r="J173" s="40">
        <v>0.63700000000000001</v>
      </c>
      <c r="K173" s="40">
        <v>8.6999999999999994E-3</v>
      </c>
      <c r="L173" s="40">
        <v>100.2034</v>
      </c>
      <c r="M173" s="41" t="s">
        <v>1079</v>
      </c>
      <c r="N173" s="9">
        <f t="shared" si="7"/>
        <v>75.20500266878193</v>
      </c>
    </row>
    <row r="174" spans="1:14" x14ac:dyDescent="0.2">
      <c r="A174" s="39" t="s">
        <v>592</v>
      </c>
      <c r="B174" s="40">
        <v>2.5169000000000001</v>
      </c>
      <c r="C174" s="40">
        <v>0.1116</v>
      </c>
      <c r="D174" s="40">
        <v>32.894399999999997</v>
      </c>
      <c r="E174" s="40">
        <v>48.200099999999999</v>
      </c>
      <c r="F174" s="40">
        <v>9.4600000000000004E-2</v>
      </c>
      <c r="G174" s="40">
        <v>15.8263</v>
      </c>
      <c r="H174" s="40">
        <v>4.1099999999999998E-2</v>
      </c>
      <c r="I174" s="40">
        <v>1.78E-2</v>
      </c>
      <c r="J174" s="40">
        <v>0.52690000000000003</v>
      </c>
      <c r="K174" s="40">
        <v>2.2200000000000001E-2</v>
      </c>
      <c r="L174" s="40">
        <v>100.25190000000001</v>
      </c>
      <c r="M174" s="41" t="s">
        <v>1080</v>
      </c>
      <c r="N174" s="9">
        <f t="shared" si="7"/>
        <v>87.420679615919852</v>
      </c>
    </row>
    <row r="175" spans="1:14" x14ac:dyDescent="0.2">
      <c r="A175" s="39" t="s">
        <v>593</v>
      </c>
      <c r="B175" s="40">
        <v>4.4957000000000003</v>
      </c>
      <c r="C175" s="40">
        <v>0.14349999999999999</v>
      </c>
      <c r="D175" s="40">
        <v>29.537199999999999</v>
      </c>
      <c r="E175" s="40">
        <v>53.0077</v>
      </c>
      <c r="F175" s="40">
        <v>0.15590000000000001</v>
      </c>
      <c r="G175" s="40">
        <v>12.1524</v>
      </c>
      <c r="H175" s="40">
        <v>7.3099999999999998E-2</v>
      </c>
      <c r="I175" s="40">
        <v>1.5E-3</v>
      </c>
      <c r="J175" s="40">
        <v>0.52529999999999999</v>
      </c>
      <c r="K175" s="40">
        <v>2.1299999999999999E-2</v>
      </c>
      <c r="L175" s="40">
        <v>100.11360000000001</v>
      </c>
      <c r="M175" s="41" t="s">
        <v>1081</v>
      </c>
      <c r="N175" s="9">
        <f t="shared" si="7"/>
        <v>74.921646800075138</v>
      </c>
    </row>
    <row r="176" spans="1:14" x14ac:dyDescent="0.2">
      <c r="A176" s="39" t="s">
        <v>594</v>
      </c>
      <c r="B176" s="40">
        <v>4.5461999999999998</v>
      </c>
      <c r="C176" s="40">
        <v>0.1603</v>
      </c>
      <c r="D176" s="40">
        <v>29.594999999999999</v>
      </c>
      <c r="E176" s="40">
        <v>53.066200000000002</v>
      </c>
      <c r="F176" s="40">
        <v>0.15570000000000001</v>
      </c>
      <c r="G176" s="40">
        <v>12.3307</v>
      </c>
      <c r="H176" s="40">
        <v>8.0299999999999996E-2</v>
      </c>
      <c r="I176" s="40">
        <v>1.1999999999999999E-3</v>
      </c>
      <c r="J176" s="40">
        <v>0.60299999999999998</v>
      </c>
      <c r="K176" s="40">
        <v>2.8999999999999998E-3</v>
      </c>
      <c r="L176" s="40">
        <v>100.5415</v>
      </c>
      <c r="M176" s="41" t="s">
        <v>1082</v>
      </c>
      <c r="N176" s="9">
        <f t="shared" si="7"/>
        <v>74.985383204754925</v>
      </c>
    </row>
    <row r="177" spans="1:14" x14ac:dyDescent="0.2">
      <c r="A177" s="39" t="s">
        <v>595</v>
      </c>
      <c r="B177" s="40">
        <v>4.5206999999999997</v>
      </c>
      <c r="C177" s="40">
        <v>0.153</v>
      </c>
      <c r="D177" s="40">
        <v>29.5274</v>
      </c>
      <c r="E177" s="40">
        <v>53.012700000000002</v>
      </c>
      <c r="F177" s="40">
        <v>0.17330000000000001</v>
      </c>
      <c r="G177" s="40">
        <v>12.0579</v>
      </c>
      <c r="H177" s="40">
        <v>7.6999999999999999E-2</v>
      </c>
      <c r="I177" s="40">
        <v>0</v>
      </c>
      <c r="J177" s="40">
        <v>0.56320000000000003</v>
      </c>
      <c r="K177" s="40">
        <v>0</v>
      </c>
      <c r="L177" s="40">
        <v>100.0851</v>
      </c>
      <c r="M177" s="41" t="s">
        <v>1083</v>
      </c>
      <c r="N177" s="9">
        <f t="shared" si="7"/>
        <v>74.669938837520647</v>
      </c>
    </row>
    <row r="178" spans="1:14" x14ac:dyDescent="0.2">
      <c r="A178" s="39" t="s">
        <v>422</v>
      </c>
      <c r="B178" s="40">
        <v>4.49</v>
      </c>
      <c r="C178" s="40">
        <v>0.1255</v>
      </c>
      <c r="D178" s="40">
        <v>29.490500000000001</v>
      </c>
      <c r="E178" s="40">
        <v>52.966799999999999</v>
      </c>
      <c r="F178" s="40">
        <v>0.1643</v>
      </c>
      <c r="G178" s="40">
        <v>12.218999999999999</v>
      </c>
      <c r="H178" s="40">
        <v>2.5700000000000001E-2</v>
      </c>
      <c r="I178" s="40">
        <v>4.0000000000000002E-4</v>
      </c>
      <c r="J178" s="40">
        <v>0.60770000000000002</v>
      </c>
      <c r="K178" s="40">
        <v>0</v>
      </c>
      <c r="L178" s="40">
        <v>100.0899</v>
      </c>
      <c r="M178" s="41" t="s">
        <v>1084</v>
      </c>
      <c r="N178" s="9">
        <f t="shared" si="7"/>
        <v>75.047962467418301</v>
      </c>
    </row>
    <row r="179" spans="1:14" x14ac:dyDescent="0.2">
      <c r="A179" s="46" t="s">
        <v>423</v>
      </c>
      <c r="B179" s="47">
        <v>4.5114999999999998</v>
      </c>
      <c r="C179" s="47">
        <v>0.14099999999999999</v>
      </c>
      <c r="D179" s="47">
        <v>29.609300000000001</v>
      </c>
      <c r="E179" s="47">
        <v>52.413800000000002</v>
      </c>
      <c r="F179" s="47">
        <v>0.17610000000000001</v>
      </c>
      <c r="G179" s="47">
        <v>12.4635</v>
      </c>
      <c r="H179" s="47">
        <v>7.9399999999999998E-2</v>
      </c>
      <c r="I179" s="47">
        <v>8.3999999999999995E-3</v>
      </c>
      <c r="J179" s="47">
        <v>0.60850000000000004</v>
      </c>
      <c r="K179" s="47">
        <v>1.55E-2</v>
      </c>
      <c r="L179" s="47">
        <v>100.0271</v>
      </c>
      <c r="M179" s="48" t="s">
        <v>1085</v>
      </c>
      <c r="N179" s="9">
        <f t="shared" si="7"/>
        <v>75.328451159547569</v>
      </c>
    </row>
    <row r="180" spans="1:14" x14ac:dyDescent="0.2">
      <c r="A180" s="39" t="s">
        <v>455</v>
      </c>
      <c r="B180" s="40">
        <v>5.8383000000000003</v>
      </c>
      <c r="C180" s="40">
        <v>6.9199999999999998E-2</v>
      </c>
      <c r="D180" s="40">
        <v>27.8842</v>
      </c>
      <c r="E180" s="40">
        <v>54.793999999999997</v>
      </c>
      <c r="F180" s="40">
        <v>0.16059999999999999</v>
      </c>
      <c r="G180" s="40">
        <v>10.287100000000001</v>
      </c>
      <c r="H180" s="40">
        <v>5.5399999999999998E-2</v>
      </c>
      <c r="I180" s="40">
        <v>2.92E-2</v>
      </c>
      <c r="J180" s="40">
        <v>0.56710000000000005</v>
      </c>
      <c r="K180" s="40">
        <v>1.35E-2</v>
      </c>
      <c r="L180" s="40">
        <v>99.698800000000006</v>
      </c>
      <c r="M180" s="41" t="s">
        <v>1115</v>
      </c>
      <c r="N180" s="9">
        <f t="shared" si="7"/>
        <v>66.071531705467947</v>
      </c>
    </row>
    <row r="181" spans="1:14" x14ac:dyDescent="0.2">
      <c r="A181" s="39" t="s">
        <v>456</v>
      </c>
      <c r="B181" s="40">
        <v>4.3051000000000004</v>
      </c>
      <c r="C181" s="40">
        <v>0.1128</v>
      </c>
      <c r="D181" s="40">
        <v>29.8948</v>
      </c>
      <c r="E181" s="40">
        <v>51.579000000000001</v>
      </c>
      <c r="F181" s="40">
        <v>8.4199999999999997E-2</v>
      </c>
      <c r="G181" s="40">
        <v>12.987</v>
      </c>
      <c r="H181" s="40">
        <v>7.6999999999999999E-2</v>
      </c>
      <c r="I181" s="40">
        <v>7.6499999999999999E-2</v>
      </c>
      <c r="J181" s="40">
        <v>0.6069</v>
      </c>
      <c r="K181" s="40">
        <v>2.41E-2</v>
      </c>
      <c r="L181" s="40">
        <v>99.747500000000002</v>
      </c>
      <c r="M181" s="41" t="s">
        <v>1116</v>
      </c>
      <c r="N181" s="9">
        <f t="shared" si="7"/>
        <v>76.926772503282763</v>
      </c>
    </row>
    <row r="182" spans="1:14" x14ac:dyDescent="0.2">
      <c r="A182" s="39" t="s">
        <v>457</v>
      </c>
      <c r="B182" s="40">
        <v>5.3872</v>
      </c>
      <c r="C182" s="40">
        <v>5.5500000000000001E-2</v>
      </c>
      <c r="D182" s="40">
        <v>28.339200000000002</v>
      </c>
      <c r="E182" s="40">
        <v>53.510599999999997</v>
      </c>
      <c r="F182" s="40">
        <v>0.156</v>
      </c>
      <c r="G182" s="40">
        <v>11.212199999999999</v>
      </c>
      <c r="H182" s="40">
        <v>6.6799999999999998E-2</v>
      </c>
      <c r="I182" s="40">
        <v>2.1600000000000001E-2</v>
      </c>
      <c r="J182" s="40">
        <v>0.89749999999999996</v>
      </c>
      <c r="K182" s="40">
        <v>0</v>
      </c>
      <c r="L182" s="40">
        <v>99.646500000000003</v>
      </c>
      <c r="M182" s="41" t="s">
        <v>1117</v>
      </c>
      <c r="N182" s="9">
        <f t="shared" si="7"/>
        <v>69.699083552718989</v>
      </c>
    </row>
    <row r="183" spans="1:14" x14ac:dyDescent="0.2">
      <c r="A183" s="39" t="s">
        <v>458</v>
      </c>
      <c r="B183" s="40">
        <v>3.8902000000000001</v>
      </c>
      <c r="C183" s="40">
        <v>0.11650000000000001</v>
      </c>
      <c r="D183" s="40">
        <v>30.5627</v>
      </c>
      <c r="E183" s="40">
        <v>51.418199999999999</v>
      </c>
      <c r="F183" s="40">
        <v>8.7400000000000005E-2</v>
      </c>
      <c r="G183" s="40">
        <v>13.500500000000001</v>
      </c>
      <c r="H183" s="40">
        <v>5.1400000000000001E-2</v>
      </c>
      <c r="I183" s="40">
        <v>4.02E-2</v>
      </c>
      <c r="J183" s="40">
        <v>0.68069999999999997</v>
      </c>
      <c r="K183" s="40">
        <v>0</v>
      </c>
      <c r="L183" s="40">
        <v>100.34780000000001</v>
      </c>
      <c r="M183" s="41" t="s">
        <v>1118</v>
      </c>
      <c r="N183" s="9">
        <f t="shared" si="7"/>
        <v>79.319596592589022</v>
      </c>
    </row>
    <row r="184" spans="1:14" x14ac:dyDescent="0.2">
      <c r="A184" s="39" t="s">
        <v>459</v>
      </c>
      <c r="B184" s="40">
        <v>4.6264000000000003</v>
      </c>
      <c r="C184" s="40">
        <v>0.1062</v>
      </c>
      <c r="D184" s="40">
        <v>29.744700000000002</v>
      </c>
      <c r="E184" s="40">
        <v>52.593699999999998</v>
      </c>
      <c r="F184" s="40">
        <v>7.3200000000000001E-2</v>
      </c>
      <c r="G184" s="40">
        <v>12.5159</v>
      </c>
      <c r="H184" s="40">
        <v>9.4500000000000001E-2</v>
      </c>
      <c r="I184" s="40">
        <v>2.1700000000000001E-2</v>
      </c>
      <c r="J184" s="40">
        <v>0.68679999999999997</v>
      </c>
      <c r="K184" s="40">
        <v>0</v>
      </c>
      <c r="L184" s="40">
        <v>100.4631</v>
      </c>
      <c r="M184" s="41" t="s">
        <v>1119</v>
      </c>
      <c r="N184" s="9">
        <f t="shared" si="7"/>
        <v>74.936966422995141</v>
      </c>
    </row>
    <row r="185" spans="1:14" x14ac:dyDescent="0.2">
      <c r="A185" s="39" t="s">
        <v>492</v>
      </c>
      <c r="B185" s="40">
        <v>4.5122999999999998</v>
      </c>
      <c r="C185" s="40">
        <v>0.1075</v>
      </c>
      <c r="D185" s="40">
        <v>29.723500000000001</v>
      </c>
      <c r="E185" s="40">
        <v>53.437199999999997</v>
      </c>
      <c r="F185" s="40">
        <v>0.1338</v>
      </c>
      <c r="G185" s="40">
        <v>12.204499999999999</v>
      </c>
      <c r="H185" s="40">
        <v>8.9700000000000002E-2</v>
      </c>
      <c r="I185" s="40">
        <v>8.0000000000000004E-4</v>
      </c>
      <c r="J185" s="40">
        <v>0.80579999999999996</v>
      </c>
      <c r="K185" s="40">
        <v>8.6999999999999994E-3</v>
      </c>
      <c r="L185" s="40">
        <v>101.02379999999999</v>
      </c>
      <c r="M185" s="41" t="s">
        <v>1120</v>
      </c>
      <c r="N185" s="9">
        <f t="shared" si="7"/>
        <v>74.932776543910634</v>
      </c>
    </row>
    <row r="186" spans="1:14" x14ac:dyDescent="0.2">
      <c r="A186" s="39" t="s">
        <v>493</v>
      </c>
      <c r="B186" s="40">
        <v>4.1459999999999999</v>
      </c>
      <c r="C186" s="40">
        <v>6.9599999999999995E-2</v>
      </c>
      <c r="D186" s="40">
        <v>30.1858</v>
      </c>
      <c r="E186" s="40">
        <v>51.812100000000001</v>
      </c>
      <c r="F186" s="40">
        <v>0.1108</v>
      </c>
      <c r="G186" s="40">
        <v>12.9907</v>
      </c>
      <c r="H186" s="40">
        <v>4.1099999999999998E-2</v>
      </c>
      <c r="I186" s="40">
        <v>1.8499999999999999E-2</v>
      </c>
      <c r="J186" s="40">
        <v>0.76090000000000002</v>
      </c>
      <c r="K186" s="40">
        <v>0</v>
      </c>
      <c r="L186" s="40">
        <v>100.1354</v>
      </c>
      <c r="M186" s="41" t="s">
        <v>1121</v>
      </c>
      <c r="N186" s="9">
        <f t="shared" si="7"/>
        <v>77.59332000236769</v>
      </c>
    </row>
    <row r="187" spans="1:14" x14ac:dyDescent="0.2">
      <c r="A187" s="39" t="s">
        <v>494</v>
      </c>
      <c r="B187" s="40">
        <v>5.6330999999999998</v>
      </c>
      <c r="C187" s="40">
        <v>0.09</v>
      </c>
      <c r="D187" s="40">
        <v>28.354399999999998</v>
      </c>
      <c r="E187" s="40">
        <v>54.4407</v>
      </c>
      <c r="F187" s="40">
        <v>0.1406</v>
      </c>
      <c r="G187" s="40">
        <v>11</v>
      </c>
      <c r="H187" s="40">
        <v>5.3499999999999999E-2</v>
      </c>
      <c r="I187" s="40">
        <v>0</v>
      </c>
      <c r="J187" s="40">
        <v>0.54520000000000002</v>
      </c>
      <c r="K187" s="40">
        <v>1.84E-2</v>
      </c>
      <c r="L187" s="40">
        <v>100.2757</v>
      </c>
      <c r="M187" s="41" t="s">
        <v>1122</v>
      </c>
      <c r="N187" s="9">
        <f t="shared" si="7"/>
        <v>68.336249807163426</v>
      </c>
    </row>
    <row r="188" spans="1:14" x14ac:dyDescent="0.2">
      <c r="A188" s="46" t="s">
        <v>517</v>
      </c>
      <c r="B188" s="47">
        <v>5.2796000000000003</v>
      </c>
      <c r="C188" s="47">
        <v>0.10440000000000001</v>
      </c>
      <c r="D188" s="47">
        <v>29.193000000000001</v>
      </c>
      <c r="E188" s="47">
        <v>54.230499999999999</v>
      </c>
      <c r="F188" s="47">
        <v>0.13150000000000001</v>
      </c>
      <c r="G188" s="47">
        <v>11.4199</v>
      </c>
      <c r="H188" s="47">
        <v>4.2700000000000002E-2</v>
      </c>
      <c r="I188" s="47">
        <v>5.0599999999999999E-2</v>
      </c>
      <c r="J188" s="47">
        <v>0.61580000000000001</v>
      </c>
      <c r="K188" s="47">
        <v>6.4000000000000003E-3</v>
      </c>
      <c r="L188" s="47">
        <v>101.0744</v>
      </c>
      <c r="M188" s="48" t="s">
        <v>1123</v>
      </c>
      <c r="N188" s="9">
        <f t="shared" si="7"/>
        <v>70.50659598714941</v>
      </c>
    </row>
    <row r="189" spans="1:14" x14ac:dyDescent="0.2">
      <c r="A189" s="39" t="s">
        <v>596</v>
      </c>
      <c r="B189" s="40">
        <v>2.0781999999999998</v>
      </c>
      <c r="C189" s="40">
        <v>6.6799999999999998E-2</v>
      </c>
      <c r="D189" s="40">
        <v>33.471499999999999</v>
      </c>
      <c r="E189" s="40">
        <v>46.940899999999999</v>
      </c>
      <c r="F189" s="40">
        <v>5.6000000000000001E-2</v>
      </c>
      <c r="G189" s="40">
        <v>16.706600000000002</v>
      </c>
      <c r="H189" s="40">
        <v>1.54E-2</v>
      </c>
      <c r="I189" s="40">
        <v>1.6899999999999998E-2</v>
      </c>
      <c r="J189" s="40">
        <v>0.42559999999999998</v>
      </c>
      <c r="K189" s="40">
        <v>4.7999999999999996E-3</v>
      </c>
      <c r="L189" s="40">
        <v>99.782700000000006</v>
      </c>
      <c r="M189" s="41" t="s">
        <v>1149</v>
      </c>
      <c r="N189" s="9">
        <f t="shared" si="7"/>
        <v>89.883387181737405</v>
      </c>
    </row>
    <row r="190" spans="1:14" x14ac:dyDescent="0.2">
      <c r="A190" s="43" t="s">
        <v>597</v>
      </c>
      <c r="B190" s="44">
        <v>2.2410000000000001</v>
      </c>
      <c r="C190" s="44">
        <v>6.59E-2</v>
      </c>
      <c r="D190" s="44">
        <v>33.1496</v>
      </c>
      <c r="E190" s="44">
        <v>47.243499999999997</v>
      </c>
      <c r="F190" s="44">
        <v>4.8399999999999999E-2</v>
      </c>
      <c r="G190" s="44">
        <v>16.365600000000001</v>
      </c>
      <c r="H190" s="44">
        <v>3.4000000000000002E-2</v>
      </c>
      <c r="I190" s="44">
        <v>0</v>
      </c>
      <c r="J190" s="44">
        <v>0.52500000000000002</v>
      </c>
      <c r="K190" s="44">
        <v>0</v>
      </c>
      <c r="L190" s="44">
        <v>99.673199999999994</v>
      </c>
      <c r="M190" s="45" t="s">
        <v>1150</v>
      </c>
      <c r="N190" s="9">
        <f t="shared" si="7"/>
        <v>88.975999308809207</v>
      </c>
    </row>
    <row r="191" spans="1:14" x14ac:dyDescent="0.2">
      <c r="A191" s="39" t="s">
        <v>598</v>
      </c>
      <c r="B191" s="40">
        <v>1.8544</v>
      </c>
      <c r="C191" s="40">
        <v>9.7500000000000003E-2</v>
      </c>
      <c r="D191" s="40">
        <v>34.429600000000001</v>
      </c>
      <c r="E191" s="40">
        <v>47.472799999999999</v>
      </c>
      <c r="F191" s="40">
        <v>2.9399999999999999E-2</v>
      </c>
      <c r="G191" s="40">
        <v>16.834199999999999</v>
      </c>
      <c r="H191" s="40">
        <v>0</v>
      </c>
      <c r="I191" s="40">
        <v>1.3599999999999999E-2</v>
      </c>
      <c r="J191" s="40">
        <v>0.45629999999999998</v>
      </c>
      <c r="K191" s="40">
        <v>0</v>
      </c>
      <c r="L191" s="40">
        <v>101.1876</v>
      </c>
      <c r="M191" s="41" t="s">
        <v>1151</v>
      </c>
      <c r="N191" s="9">
        <f t="shared" si="7"/>
        <v>90.936316577277807</v>
      </c>
    </row>
    <row r="192" spans="1:14" x14ac:dyDescent="0.2">
      <c r="A192" s="43" t="s">
        <v>599</v>
      </c>
      <c r="B192" s="44">
        <v>2.3877999999999999</v>
      </c>
      <c r="C192" s="44">
        <v>8.4199999999999997E-2</v>
      </c>
      <c r="D192" s="44">
        <v>33.234499999999997</v>
      </c>
      <c r="E192" s="44">
        <v>47.626199999999997</v>
      </c>
      <c r="F192" s="44">
        <v>4.2799999999999998E-2</v>
      </c>
      <c r="G192" s="44">
        <v>16.413699999999999</v>
      </c>
      <c r="H192" s="44">
        <v>4.9299999999999997E-2</v>
      </c>
      <c r="I192" s="44">
        <v>3.2399999999999998E-2</v>
      </c>
      <c r="J192" s="44">
        <v>0.43759999999999999</v>
      </c>
      <c r="K192" s="44">
        <v>3.2800000000000003E-2</v>
      </c>
      <c r="L192" s="44">
        <v>100.3412</v>
      </c>
      <c r="M192" s="45" t="s">
        <v>1152</v>
      </c>
      <c r="N192" s="9">
        <f t="shared" si="7"/>
        <v>88.368271663077977</v>
      </c>
    </row>
    <row r="193" spans="1:14" x14ac:dyDescent="0.2">
      <c r="A193" s="39" t="s">
        <v>600</v>
      </c>
      <c r="B193" s="40">
        <v>1.7067000000000001</v>
      </c>
      <c r="C193" s="40">
        <v>6.9199999999999998E-2</v>
      </c>
      <c r="D193" s="40">
        <v>34.376300000000001</v>
      </c>
      <c r="E193" s="40">
        <v>46.726700000000001</v>
      </c>
      <c r="F193" s="40">
        <v>4.5199999999999997E-2</v>
      </c>
      <c r="G193" s="40">
        <v>17.6418</v>
      </c>
      <c r="H193" s="40">
        <v>5.1499999999999997E-2</v>
      </c>
      <c r="I193" s="40">
        <v>0</v>
      </c>
      <c r="J193" s="40">
        <v>0.43330000000000002</v>
      </c>
      <c r="K193" s="40">
        <v>0</v>
      </c>
      <c r="L193" s="40">
        <v>101.0506</v>
      </c>
      <c r="M193" s="41" t="s">
        <v>1153</v>
      </c>
      <c r="N193" s="9">
        <f t="shared" si="7"/>
        <v>91.951251250367392</v>
      </c>
    </row>
    <row r="194" spans="1:14" x14ac:dyDescent="0.2">
      <c r="A194" s="39" t="s">
        <v>601</v>
      </c>
      <c r="B194" s="40">
        <v>1.9884999999999999</v>
      </c>
      <c r="C194" s="40">
        <v>0.15310000000000001</v>
      </c>
      <c r="D194" s="40">
        <v>34.020400000000002</v>
      </c>
      <c r="E194" s="40">
        <v>47.323399999999999</v>
      </c>
      <c r="F194" s="40">
        <v>4.3799999999999999E-2</v>
      </c>
      <c r="G194" s="40">
        <v>16.746200000000002</v>
      </c>
      <c r="H194" s="40">
        <v>0</v>
      </c>
      <c r="I194" s="40">
        <v>4.3099999999999999E-2</v>
      </c>
      <c r="J194" s="40">
        <v>0.44409999999999999</v>
      </c>
      <c r="K194" s="40">
        <v>4.4200000000000003E-2</v>
      </c>
      <c r="L194" s="40">
        <v>100.80670000000001</v>
      </c>
      <c r="M194" s="41" t="s">
        <v>1154</v>
      </c>
      <c r="N194" s="9">
        <f t="shared" si="7"/>
        <v>90.298350675732806</v>
      </c>
    </row>
    <row r="195" spans="1:14" x14ac:dyDescent="0.2">
      <c r="A195" s="43" t="s">
        <v>602</v>
      </c>
      <c r="B195" s="44">
        <v>3.7018</v>
      </c>
      <c r="C195" s="44">
        <v>5.9499999999999997E-2</v>
      </c>
      <c r="D195" s="44">
        <v>31.0091</v>
      </c>
      <c r="E195" s="44">
        <v>51.208799999999997</v>
      </c>
      <c r="F195" s="44">
        <v>0.1026</v>
      </c>
      <c r="G195" s="44">
        <v>13.9588</v>
      </c>
      <c r="H195" s="44">
        <v>4.7199999999999999E-2</v>
      </c>
      <c r="I195" s="44">
        <v>0</v>
      </c>
      <c r="J195" s="44">
        <v>0.57199999999999995</v>
      </c>
      <c r="K195" s="44">
        <v>4.24E-2</v>
      </c>
      <c r="L195" s="44">
        <v>100.702</v>
      </c>
      <c r="M195" s="45" t="s">
        <v>1155</v>
      </c>
      <c r="N195" s="9">
        <f t="shared" si="7"/>
        <v>80.648393653948844</v>
      </c>
    </row>
    <row r="196" spans="1:14" x14ac:dyDescent="0.2">
      <c r="A196" s="39" t="s">
        <v>603</v>
      </c>
      <c r="B196" s="40">
        <v>3.0436999999999999</v>
      </c>
      <c r="C196" s="40">
        <v>9.4500000000000001E-2</v>
      </c>
      <c r="D196" s="40">
        <v>31.692699999999999</v>
      </c>
      <c r="E196" s="40">
        <v>50.1188</v>
      </c>
      <c r="F196" s="40">
        <v>0.17330000000000001</v>
      </c>
      <c r="G196" s="40">
        <v>14.500500000000001</v>
      </c>
      <c r="H196" s="40">
        <v>4.2299999999999997E-2</v>
      </c>
      <c r="I196" s="40">
        <v>0</v>
      </c>
      <c r="J196" s="40">
        <v>0.59899999999999998</v>
      </c>
      <c r="K196" s="40">
        <v>1.61E-2</v>
      </c>
      <c r="L196" s="40">
        <v>100.28100000000001</v>
      </c>
      <c r="M196" s="41" t="s">
        <v>1156</v>
      </c>
      <c r="N196" s="9">
        <f t="shared" ref="N196:N208" si="8">100*(G196/56.08)/((G196/56.08)+(B196/61.98))</f>
        <v>84.039121129986796</v>
      </c>
    </row>
    <row r="197" spans="1:14" x14ac:dyDescent="0.2">
      <c r="A197" s="39" t="s">
        <v>604</v>
      </c>
      <c r="B197" s="40">
        <v>3.4363000000000001</v>
      </c>
      <c r="C197" s="40">
        <v>8.9899999999999994E-2</v>
      </c>
      <c r="D197" s="40">
        <v>31.544</v>
      </c>
      <c r="E197" s="40">
        <v>50.764899999999997</v>
      </c>
      <c r="F197" s="40">
        <v>0.14419999999999999</v>
      </c>
      <c r="G197" s="40">
        <v>14.2437</v>
      </c>
      <c r="H197" s="40">
        <v>3.4299999999999997E-2</v>
      </c>
      <c r="I197" s="40">
        <v>0</v>
      </c>
      <c r="J197" s="40">
        <v>0.55030000000000001</v>
      </c>
      <c r="K197" s="40">
        <v>0</v>
      </c>
      <c r="L197" s="40">
        <v>100.80759999999999</v>
      </c>
      <c r="M197" s="41" t="s">
        <v>1157</v>
      </c>
      <c r="N197" s="9">
        <f t="shared" si="8"/>
        <v>82.082572830011799</v>
      </c>
    </row>
    <row r="198" spans="1:14" x14ac:dyDescent="0.2">
      <c r="A198" s="39" t="s">
        <v>605</v>
      </c>
      <c r="B198" s="40">
        <v>2.4054000000000002</v>
      </c>
      <c r="C198" s="40">
        <v>7.3300000000000004E-2</v>
      </c>
      <c r="D198" s="40">
        <v>33.2104</v>
      </c>
      <c r="E198" s="40">
        <v>48.207900000000002</v>
      </c>
      <c r="F198" s="40">
        <v>0.1082</v>
      </c>
      <c r="G198" s="40">
        <v>16.2347</v>
      </c>
      <c r="H198" s="40">
        <v>7.1499999999999994E-2</v>
      </c>
      <c r="I198" s="40">
        <v>7.5200000000000003E-2</v>
      </c>
      <c r="J198" s="40">
        <v>0.64229999999999998</v>
      </c>
      <c r="K198" s="40">
        <v>6.7000000000000002E-3</v>
      </c>
      <c r="L198" s="40">
        <v>101.0355</v>
      </c>
      <c r="M198" s="41" t="s">
        <v>1158</v>
      </c>
      <c r="N198" s="9">
        <f t="shared" si="8"/>
        <v>88.178749808155843</v>
      </c>
    </row>
    <row r="199" spans="1:14" x14ac:dyDescent="0.2">
      <c r="A199" s="46" t="s">
        <v>606</v>
      </c>
      <c r="B199" s="47">
        <v>4.9728000000000003</v>
      </c>
      <c r="C199" s="47">
        <v>0.14630000000000001</v>
      </c>
      <c r="D199" s="47">
        <v>28.756499999999999</v>
      </c>
      <c r="E199" s="47">
        <v>54.704999999999998</v>
      </c>
      <c r="F199" s="47">
        <v>0.19400000000000001</v>
      </c>
      <c r="G199" s="47">
        <v>11.5618</v>
      </c>
      <c r="H199" s="47">
        <v>0.1023</v>
      </c>
      <c r="I199" s="47">
        <v>2.3400000000000001E-2</v>
      </c>
      <c r="J199" s="47">
        <v>0.81469999999999998</v>
      </c>
      <c r="K199" s="47">
        <v>0</v>
      </c>
      <c r="L199" s="47">
        <v>101.2769</v>
      </c>
      <c r="M199" s="48" t="s">
        <v>1159</v>
      </c>
      <c r="N199" s="9">
        <f t="shared" si="8"/>
        <v>71.985772886139046</v>
      </c>
    </row>
    <row r="200" spans="1:14" x14ac:dyDescent="0.2">
      <c r="A200" s="39" t="s">
        <v>607</v>
      </c>
      <c r="B200" s="40">
        <v>1.8057000000000001</v>
      </c>
      <c r="C200" s="40">
        <v>0.10100000000000001</v>
      </c>
      <c r="D200" s="40">
        <v>33.4696</v>
      </c>
      <c r="E200" s="40">
        <v>45.9465</v>
      </c>
      <c r="F200" s="40">
        <v>6.6600000000000006E-2</v>
      </c>
      <c r="G200" s="40">
        <v>16.798500000000001</v>
      </c>
      <c r="H200" s="40">
        <v>1.1299999999999999E-2</v>
      </c>
      <c r="I200" s="40">
        <v>3.2500000000000001E-2</v>
      </c>
      <c r="J200" s="40">
        <v>0.50119999999999998</v>
      </c>
      <c r="K200" s="40">
        <v>0</v>
      </c>
      <c r="L200" s="40">
        <v>98.733000000000004</v>
      </c>
      <c r="M200" s="41" t="s">
        <v>902</v>
      </c>
      <c r="N200" s="9">
        <f t="shared" si="8"/>
        <v>91.136153581387319</v>
      </c>
    </row>
    <row r="201" spans="1:14" x14ac:dyDescent="0.2">
      <c r="A201" s="43" t="s">
        <v>608</v>
      </c>
      <c r="B201" s="44">
        <v>1.8909</v>
      </c>
      <c r="C201" s="44">
        <v>0.10879999999999999</v>
      </c>
      <c r="D201" s="44">
        <v>33.358499999999999</v>
      </c>
      <c r="E201" s="44">
        <v>46.147100000000002</v>
      </c>
      <c r="F201" s="44">
        <v>2.9499999999999998E-2</v>
      </c>
      <c r="G201" s="44">
        <v>16.628</v>
      </c>
      <c r="H201" s="44">
        <v>4.2000000000000003E-2</v>
      </c>
      <c r="I201" s="44">
        <v>0</v>
      </c>
      <c r="J201" s="44">
        <v>0.44319999999999998</v>
      </c>
      <c r="K201" s="44">
        <v>8.6E-3</v>
      </c>
      <c r="L201" s="44">
        <v>98.656700000000001</v>
      </c>
      <c r="M201" s="45" t="s">
        <v>903</v>
      </c>
      <c r="N201" s="9">
        <f t="shared" si="8"/>
        <v>90.670643732113277</v>
      </c>
    </row>
    <row r="202" spans="1:14" x14ac:dyDescent="0.2">
      <c r="A202" s="39" t="s">
        <v>609</v>
      </c>
      <c r="B202" s="40">
        <v>3.0548999999999999</v>
      </c>
      <c r="C202" s="40">
        <v>0.15570000000000001</v>
      </c>
      <c r="D202" s="40">
        <v>31.6462</v>
      </c>
      <c r="E202" s="40">
        <v>49.012700000000002</v>
      </c>
      <c r="F202" s="40">
        <v>6.6000000000000003E-2</v>
      </c>
      <c r="G202" s="40">
        <v>14.799899999999999</v>
      </c>
      <c r="H202" s="40">
        <v>2.6200000000000001E-2</v>
      </c>
      <c r="I202" s="40">
        <v>3.09E-2</v>
      </c>
      <c r="J202" s="40">
        <v>0.55840000000000001</v>
      </c>
      <c r="K202" s="40">
        <v>0</v>
      </c>
      <c r="L202" s="40">
        <v>99.350899999999996</v>
      </c>
      <c r="M202" s="41" t="s">
        <v>904</v>
      </c>
      <c r="N202" s="9">
        <f t="shared" si="8"/>
        <v>84.262706177341258</v>
      </c>
    </row>
    <row r="203" spans="1:14" x14ac:dyDescent="0.2">
      <c r="A203" s="43" t="s">
        <v>610</v>
      </c>
      <c r="B203" s="44">
        <v>2.0581999999999998</v>
      </c>
      <c r="C203" s="44">
        <v>9.7799999999999998E-2</v>
      </c>
      <c r="D203" s="44">
        <v>33.564999999999998</v>
      </c>
      <c r="E203" s="44">
        <v>47.056899999999999</v>
      </c>
      <c r="F203" s="44">
        <v>3.0200000000000001E-2</v>
      </c>
      <c r="G203" s="44">
        <v>16.694800000000001</v>
      </c>
      <c r="H203" s="44">
        <v>4.8399999999999999E-2</v>
      </c>
      <c r="I203" s="44">
        <v>2.0799999999999999E-2</v>
      </c>
      <c r="J203" s="44">
        <v>0.44219999999999998</v>
      </c>
      <c r="K203" s="44">
        <v>2.93E-2</v>
      </c>
      <c r="L203" s="44">
        <v>100.0436</v>
      </c>
      <c r="M203" s="45" t="s">
        <v>905</v>
      </c>
      <c r="N203" s="9">
        <f t="shared" si="8"/>
        <v>89.964605157182476</v>
      </c>
    </row>
    <row r="204" spans="1:14" x14ac:dyDescent="0.2">
      <c r="A204" s="39" t="s">
        <v>611</v>
      </c>
      <c r="B204" s="40">
        <v>2.4382000000000001</v>
      </c>
      <c r="C204" s="40">
        <v>0.1208</v>
      </c>
      <c r="D204" s="40">
        <v>32.706699999999998</v>
      </c>
      <c r="E204" s="40">
        <v>48.155999999999999</v>
      </c>
      <c r="F204" s="40">
        <v>6.8500000000000005E-2</v>
      </c>
      <c r="G204" s="40">
        <v>16.069800000000001</v>
      </c>
      <c r="H204" s="40">
        <v>2.07E-2</v>
      </c>
      <c r="I204" s="40">
        <v>0</v>
      </c>
      <c r="J204" s="40">
        <v>0.43290000000000001</v>
      </c>
      <c r="K204" s="40">
        <v>1.0699999999999999E-2</v>
      </c>
      <c r="L204" s="40">
        <v>100.0244</v>
      </c>
      <c r="M204" s="41" t="s">
        <v>906</v>
      </c>
      <c r="N204" s="9">
        <f t="shared" si="8"/>
        <v>87.928898028415077</v>
      </c>
    </row>
    <row r="205" spans="1:14" x14ac:dyDescent="0.2">
      <c r="A205" s="39" t="s">
        <v>612</v>
      </c>
      <c r="B205" s="40">
        <v>2.1431</v>
      </c>
      <c r="C205" s="40">
        <v>0.1069</v>
      </c>
      <c r="D205" s="40">
        <v>33.662700000000001</v>
      </c>
      <c r="E205" s="40">
        <v>47.689500000000002</v>
      </c>
      <c r="F205" s="40">
        <v>4.7100000000000003E-2</v>
      </c>
      <c r="G205" s="40">
        <v>16.473800000000001</v>
      </c>
      <c r="H205" s="40">
        <v>5.3199999999999997E-2</v>
      </c>
      <c r="I205" s="40">
        <v>0</v>
      </c>
      <c r="J205" s="40">
        <v>0.4456</v>
      </c>
      <c r="K205" s="40">
        <v>4.3200000000000002E-2</v>
      </c>
      <c r="L205" s="40">
        <v>100.6651</v>
      </c>
      <c r="M205" s="41" t="s">
        <v>907</v>
      </c>
      <c r="N205" s="9">
        <f t="shared" si="8"/>
        <v>89.468825339797149</v>
      </c>
    </row>
    <row r="206" spans="1:14" x14ac:dyDescent="0.2">
      <c r="A206" s="39" t="s">
        <v>613</v>
      </c>
      <c r="B206" s="40">
        <v>2.3142999999999998</v>
      </c>
      <c r="C206" s="40">
        <v>0.13519999999999999</v>
      </c>
      <c r="D206" s="40">
        <v>32.687800000000003</v>
      </c>
      <c r="E206" s="40">
        <v>46.745100000000001</v>
      </c>
      <c r="F206" s="40">
        <v>5.2499999999999998E-2</v>
      </c>
      <c r="G206" s="40">
        <v>16.271000000000001</v>
      </c>
      <c r="H206" s="40">
        <v>2.7699999999999999E-2</v>
      </c>
      <c r="I206" s="40">
        <v>1.9300000000000001E-2</v>
      </c>
      <c r="J206" s="40">
        <v>0.4582</v>
      </c>
      <c r="K206" s="40">
        <v>2.0199999999999999E-2</v>
      </c>
      <c r="L206" s="40">
        <v>98.731200000000001</v>
      </c>
      <c r="M206" s="41" t="s">
        <v>908</v>
      </c>
      <c r="N206" s="9">
        <f t="shared" si="8"/>
        <v>88.597890094464717</v>
      </c>
    </row>
    <row r="207" spans="1:14" x14ac:dyDescent="0.2">
      <c r="A207" s="43" t="s">
        <v>614</v>
      </c>
      <c r="B207" s="44">
        <v>2.2498999999999998</v>
      </c>
      <c r="C207" s="44">
        <v>8.6499999999999994E-2</v>
      </c>
      <c r="D207" s="44">
        <v>33.168900000000001</v>
      </c>
      <c r="E207" s="44">
        <v>46.697299999999998</v>
      </c>
      <c r="F207" s="44">
        <v>4.3099999999999999E-2</v>
      </c>
      <c r="G207" s="44">
        <v>16.641300000000001</v>
      </c>
      <c r="H207" s="44">
        <v>4.8399999999999999E-2</v>
      </c>
      <c r="I207" s="44">
        <v>0</v>
      </c>
      <c r="J207" s="44">
        <v>0.51700000000000002</v>
      </c>
      <c r="K207" s="44">
        <v>1.5100000000000001E-2</v>
      </c>
      <c r="L207" s="44">
        <v>99.467500000000001</v>
      </c>
      <c r="M207" s="45" t="s">
        <v>909</v>
      </c>
      <c r="N207" s="9">
        <f t="shared" si="8"/>
        <v>89.100366628028581</v>
      </c>
    </row>
    <row r="208" spans="1:14" x14ac:dyDescent="0.2">
      <c r="A208" s="39" t="s">
        <v>615</v>
      </c>
      <c r="B208" s="40">
        <v>2.5253000000000001</v>
      </c>
      <c r="C208" s="40">
        <v>0.1149</v>
      </c>
      <c r="D208" s="40">
        <v>32.436799999999998</v>
      </c>
      <c r="E208" s="40">
        <v>47.310200000000002</v>
      </c>
      <c r="F208" s="40">
        <v>6.5100000000000005E-2</v>
      </c>
      <c r="G208" s="40">
        <v>16.078900000000001</v>
      </c>
      <c r="H208" s="40">
        <v>0</v>
      </c>
      <c r="I208" s="40">
        <v>0</v>
      </c>
      <c r="J208" s="40">
        <v>0.54679999999999995</v>
      </c>
      <c r="K208" s="40">
        <v>2.4199999999999999E-2</v>
      </c>
      <c r="L208" s="40">
        <v>99.1023</v>
      </c>
      <c r="M208" s="41" t="s">
        <v>910</v>
      </c>
      <c r="N208" s="9">
        <f t="shared" si="8"/>
        <v>87.557530579151248</v>
      </c>
    </row>
    <row r="209" spans="1:14" x14ac:dyDescent="0.2">
      <c r="N209" s="9"/>
    </row>
    <row r="210" spans="1:14" x14ac:dyDescent="0.2">
      <c r="B210" s="17" t="s">
        <v>800</v>
      </c>
      <c r="N210" s="9"/>
    </row>
    <row r="211" spans="1:14" x14ac:dyDescent="0.2">
      <c r="A211" s="39" t="s">
        <v>616</v>
      </c>
      <c r="B211" s="40">
        <v>6.2240000000000002</v>
      </c>
      <c r="C211" s="40">
        <v>5.33E-2</v>
      </c>
      <c r="D211" s="40">
        <v>26.6007</v>
      </c>
      <c r="E211" s="40">
        <v>56.487400000000001</v>
      </c>
      <c r="F211" s="40">
        <v>0.45069999999999999</v>
      </c>
      <c r="G211" s="40">
        <v>9.0622000000000007</v>
      </c>
      <c r="H211" s="40">
        <v>0.14560000000000001</v>
      </c>
      <c r="I211" s="40">
        <v>0</v>
      </c>
      <c r="J211" s="40">
        <v>1.1460999999999999</v>
      </c>
      <c r="K211" s="40">
        <v>0</v>
      </c>
      <c r="L211" s="40">
        <v>100.17010000000001</v>
      </c>
      <c r="M211" s="41" t="s">
        <v>911</v>
      </c>
      <c r="N211" s="9">
        <f t="shared" ref="N211:N260" si="9">100*(G211/56.08)/((G211/56.08)+(B211/61.98))</f>
        <v>61.673945817174953</v>
      </c>
    </row>
    <row r="212" spans="1:14" x14ac:dyDescent="0.2">
      <c r="A212" s="39" t="s">
        <v>617</v>
      </c>
      <c r="B212" s="40">
        <v>5.3465999999999996</v>
      </c>
      <c r="C212" s="40">
        <v>6.1199999999999997E-2</v>
      </c>
      <c r="D212" s="40">
        <v>28.180199999999999</v>
      </c>
      <c r="E212" s="40">
        <v>54.597799999999999</v>
      </c>
      <c r="F212" s="40">
        <v>0.24360000000000001</v>
      </c>
      <c r="G212" s="40">
        <v>10.5382</v>
      </c>
      <c r="H212" s="40">
        <v>0.1167</v>
      </c>
      <c r="I212" s="40">
        <v>2.3300000000000001E-2</v>
      </c>
      <c r="J212" s="40">
        <v>1.0310999999999999</v>
      </c>
      <c r="K212" s="40">
        <v>3.7499999999999999E-2</v>
      </c>
      <c r="L212" s="40">
        <v>100.17619999999999</v>
      </c>
      <c r="M212" s="41" t="s">
        <v>912</v>
      </c>
      <c r="N212" s="9">
        <f t="shared" si="9"/>
        <v>68.537364904690094</v>
      </c>
    </row>
    <row r="213" spans="1:14" x14ac:dyDescent="0.2">
      <c r="A213" s="39" t="s">
        <v>618</v>
      </c>
      <c r="B213" s="40">
        <v>6.1063999999999998</v>
      </c>
      <c r="C213" s="40">
        <v>6.0199999999999997E-2</v>
      </c>
      <c r="D213" s="40">
        <v>23.484100000000002</v>
      </c>
      <c r="E213" s="40">
        <v>62.138500000000001</v>
      </c>
      <c r="F213" s="40">
        <v>0.68320000000000003</v>
      </c>
      <c r="G213" s="40">
        <v>7.2310999999999996</v>
      </c>
      <c r="H213" s="40">
        <v>0.44600000000000001</v>
      </c>
      <c r="I213" s="40">
        <v>8.5599999999999996E-2</v>
      </c>
      <c r="J213" s="40">
        <v>1.1878</v>
      </c>
      <c r="K213" s="40">
        <v>0</v>
      </c>
      <c r="L213" s="40">
        <v>101.4229</v>
      </c>
      <c r="M213" s="41" t="s">
        <v>913</v>
      </c>
      <c r="N213" s="9">
        <f t="shared" si="9"/>
        <v>56.686857345964484</v>
      </c>
    </row>
    <row r="214" spans="1:14" x14ac:dyDescent="0.2">
      <c r="A214" s="39" t="s">
        <v>619</v>
      </c>
      <c r="B214" s="40">
        <v>6.2614999999999998</v>
      </c>
      <c r="C214" s="40">
        <v>4.7500000000000001E-2</v>
      </c>
      <c r="D214" s="40">
        <v>25.8187</v>
      </c>
      <c r="E214" s="40">
        <v>58.084600000000002</v>
      </c>
      <c r="F214" s="40">
        <v>0.57769999999999999</v>
      </c>
      <c r="G214" s="40">
        <v>8.5517000000000003</v>
      </c>
      <c r="H214" s="40">
        <v>0.18179999999999999</v>
      </c>
      <c r="I214" s="40">
        <v>6.9999999999999999E-4</v>
      </c>
      <c r="J214" s="40">
        <v>1.0111000000000001</v>
      </c>
      <c r="K214" s="40">
        <v>1.9199999999999998E-2</v>
      </c>
      <c r="L214" s="40">
        <v>100.55459999999999</v>
      </c>
      <c r="M214" s="41" t="s">
        <v>914</v>
      </c>
      <c r="N214" s="9">
        <f t="shared" si="9"/>
        <v>60.150570311976225</v>
      </c>
    </row>
    <row r="215" spans="1:14" x14ac:dyDescent="0.2">
      <c r="A215" s="46" t="s">
        <v>606</v>
      </c>
      <c r="B215" s="47">
        <v>6.0614999999999997</v>
      </c>
      <c r="C215" s="47">
        <v>4.3099999999999999E-2</v>
      </c>
      <c r="D215" s="47">
        <v>27.434200000000001</v>
      </c>
      <c r="E215" s="47">
        <v>56.3825</v>
      </c>
      <c r="F215" s="47">
        <v>0.38200000000000001</v>
      </c>
      <c r="G215" s="47">
        <v>9.8268000000000004</v>
      </c>
      <c r="H215" s="47">
        <v>0.11990000000000001</v>
      </c>
      <c r="I215" s="47">
        <v>1.9900000000000001E-2</v>
      </c>
      <c r="J215" s="47">
        <v>1.1066</v>
      </c>
      <c r="K215" s="47">
        <v>3.5999999999999999E-3</v>
      </c>
      <c r="L215" s="47">
        <v>101.3801</v>
      </c>
      <c r="M215" s="48" t="s">
        <v>915</v>
      </c>
      <c r="N215" s="9">
        <f t="shared" si="9"/>
        <v>64.180076403940618</v>
      </c>
    </row>
    <row r="216" spans="1:14" x14ac:dyDescent="0.2">
      <c r="A216" s="39" t="s">
        <v>620</v>
      </c>
      <c r="B216" s="40">
        <v>5.3747999999999996</v>
      </c>
      <c r="C216" s="40">
        <v>0.1454</v>
      </c>
      <c r="D216" s="40">
        <v>27.818999999999999</v>
      </c>
      <c r="E216" s="40">
        <v>53.695900000000002</v>
      </c>
      <c r="F216" s="40">
        <v>0.21540000000000001</v>
      </c>
      <c r="G216" s="40">
        <v>11.253</v>
      </c>
      <c r="H216" s="40">
        <v>0.1198</v>
      </c>
      <c r="I216" s="40">
        <v>3.9699999999999999E-2</v>
      </c>
      <c r="J216" s="40">
        <v>1.0608</v>
      </c>
      <c r="K216" s="40">
        <v>0</v>
      </c>
      <c r="L216" s="40">
        <v>99.724000000000004</v>
      </c>
      <c r="M216" s="41" t="s">
        <v>939</v>
      </c>
      <c r="N216" s="9">
        <f t="shared" si="9"/>
        <v>69.82431650599807</v>
      </c>
    </row>
    <row r="217" spans="1:14" x14ac:dyDescent="0.2">
      <c r="A217" s="39" t="s">
        <v>621</v>
      </c>
      <c r="B217" s="40">
        <v>5.5015000000000001</v>
      </c>
      <c r="C217" s="40">
        <v>0.16500000000000001</v>
      </c>
      <c r="D217" s="40">
        <v>27.539899999999999</v>
      </c>
      <c r="E217" s="40">
        <v>55.606499999999997</v>
      </c>
      <c r="F217" s="40">
        <v>0.2336</v>
      </c>
      <c r="G217" s="40">
        <v>10.5642</v>
      </c>
      <c r="H217" s="40">
        <v>0.1116</v>
      </c>
      <c r="I217" s="40">
        <v>4.3099999999999999E-2</v>
      </c>
      <c r="J217" s="40">
        <v>1.0261</v>
      </c>
      <c r="K217" s="40">
        <v>1.15E-2</v>
      </c>
      <c r="L217" s="40">
        <v>100.8031</v>
      </c>
      <c r="M217" s="41" t="s">
        <v>940</v>
      </c>
      <c r="N217" s="9">
        <f t="shared" si="9"/>
        <v>67.971941619654444</v>
      </c>
    </row>
    <row r="218" spans="1:14" x14ac:dyDescent="0.2">
      <c r="A218" s="46" t="s">
        <v>622</v>
      </c>
      <c r="B218" s="47">
        <v>7.4897</v>
      </c>
      <c r="C218" s="47">
        <v>4.9700000000000001E-2</v>
      </c>
      <c r="D218" s="47">
        <v>25.265899999999998</v>
      </c>
      <c r="E218" s="47">
        <v>59.244</v>
      </c>
      <c r="F218" s="47">
        <v>0.44180000000000003</v>
      </c>
      <c r="G218" s="47">
        <v>7.2198000000000002</v>
      </c>
      <c r="H218" s="47">
        <v>0.112</v>
      </c>
      <c r="I218" s="47">
        <v>3.7000000000000002E-3</v>
      </c>
      <c r="J218" s="47">
        <v>1.1473</v>
      </c>
      <c r="K218" s="47">
        <v>9.5999999999999992E-3</v>
      </c>
      <c r="L218" s="47">
        <v>100.9834</v>
      </c>
      <c r="M218" s="48" t="s">
        <v>941</v>
      </c>
      <c r="N218" s="9">
        <f t="shared" si="9"/>
        <v>51.582746476397304</v>
      </c>
    </row>
    <row r="219" spans="1:14" x14ac:dyDescent="0.2">
      <c r="A219" s="39" t="s">
        <v>623</v>
      </c>
      <c r="B219" s="40">
        <v>6.8925999999999998</v>
      </c>
      <c r="C219" s="40">
        <v>2.07E-2</v>
      </c>
      <c r="D219" s="40">
        <v>26.615200000000002</v>
      </c>
      <c r="E219" s="40">
        <v>58.257800000000003</v>
      </c>
      <c r="F219" s="40">
        <v>0.46460000000000001</v>
      </c>
      <c r="G219" s="40">
        <v>8.2254000000000005</v>
      </c>
      <c r="H219" s="40">
        <v>8.5400000000000004E-2</v>
      </c>
      <c r="I219" s="40">
        <v>0</v>
      </c>
      <c r="J219" s="40">
        <v>0.75249999999999995</v>
      </c>
      <c r="K219" s="40">
        <v>0</v>
      </c>
      <c r="L219" s="40">
        <v>101.3142</v>
      </c>
      <c r="M219" s="41" t="s">
        <v>967</v>
      </c>
      <c r="N219" s="9">
        <f t="shared" si="9"/>
        <v>56.876424127121261</v>
      </c>
    </row>
    <row r="220" spans="1:14" x14ac:dyDescent="0.2">
      <c r="A220" s="43" t="s">
        <v>624</v>
      </c>
      <c r="B220" s="44">
        <v>6.7758000000000003</v>
      </c>
      <c r="C220" s="44">
        <v>1.8800000000000001E-2</v>
      </c>
      <c r="D220" s="44">
        <v>26.5318</v>
      </c>
      <c r="E220" s="44">
        <v>57.7742</v>
      </c>
      <c r="F220" s="44">
        <v>0.42</v>
      </c>
      <c r="G220" s="44">
        <v>8.2543000000000006</v>
      </c>
      <c r="H220" s="44">
        <v>6.2899999999999998E-2</v>
      </c>
      <c r="I220" s="44">
        <v>2.5000000000000001E-3</v>
      </c>
      <c r="J220" s="44">
        <v>0.82050000000000001</v>
      </c>
      <c r="K220" s="44">
        <v>0</v>
      </c>
      <c r="L220" s="44">
        <v>100.6609</v>
      </c>
      <c r="M220" s="45" t="s">
        <v>968</v>
      </c>
      <c r="N220" s="9">
        <f t="shared" si="9"/>
        <v>57.380908794214889</v>
      </c>
    </row>
    <row r="221" spans="1:14" x14ac:dyDescent="0.2">
      <c r="A221" s="39" t="s">
        <v>625</v>
      </c>
      <c r="B221" s="40">
        <v>7.2069000000000001</v>
      </c>
      <c r="C221" s="40">
        <v>4.5699999999999998E-2</v>
      </c>
      <c r="D221" s="40">
        <v>25.866299999999999</v>
      </c>
      <c r="E221" s="40">
        <v>58.834299999999999</v>
      </c>
      <c r="F221" s="40">
        <v>0.50729999999999997</v>
      </c>
      <c r="G221" s="40">
        <v>7.6417999999999999</v>
      </c>
      <c r="H221" s="40">
        <v>0.15110000000000001</v>
      </c>
      <c r="I221" s="40">
        <v>0</v>
      </c>
      <c r="J221" s="40">
        <v>0.84840000000000004</v>
      </c>
      <c r="K221" s="40">
        <v>3.8399999999999997E-2</v>
      </c>
      <c r="L221" s="40">
        <v>101.14019999999999</v>
      </c>
      <c r="M221" s="41" t="s">
        <v>969</v>
      </c>
      <c r="N221" s="9">
        <f t="shared" si="9"/>
        <v>53.95737503889773</v>
      </c>
    </row>
    <row r="222" spans="1:14" x14ac:dyDescent="0.2">
      <c r="A222" s="39" t="s">
        <v>626</v>
      </c>
      <c r="B222" s="40">
        <v>8.4404000000000003</v>
      </c>
      <c r="C222" s="40">
        <v>7.6E-3</v>
      </c>
      <c r="D222" s="40">
        <v>23.565200000000001</v>
      </c>
      <c r="E222" s="40">
        <v>60.234999999999999</v>
      </c>
      <c r="F222" s="40">
        <v>0.64470000000000005</v>
      </c>
      <c r="G222" s="40">
        <v>5.9854000000000003</v>
      </c>
      <c r="H222" s="40">
        <v>0.1203</v>
      </c>
      <c r="I222" s="40">
        <v>2.7000000000000001E-3</v>
      </c>
      <c r="J222" s="40">
        <v>0.64539999999999997</v>
      </c>
      <c r="K222" s="40">
        <v>0</v>
      </c>
      <c r="L222" s="40">
        <v>99.646699999999996</v>
      </c>
      <c r="M222" s="41" t="s">
        <v>970</v>
      </c>
      <c r="N222" s="9">
        <f t="shared" si="9"/>
        <v>43.938114569975376</v>
      </c>
    </row>
    <row r="223" spans="1:14" x14ac:dyDescent="0.2">
      <c r="A223" s="39" t="s">
        <v>627</v>
      </c>
      <c r="B223" s="40">
        <v>8.1534999999999993</v>
      </c>
      <c r="C223" s="40">
        <v>3.9600000000000003E-2</v>
      </c>
      <c r="D223" s="40">
        <v>23.8462</v>
      </c>
      <c r="E223" s="40">
        <v>60.375500000000002</v>
      </c>
      <c r="F223" s="40">
        <v>0.66549999999999998</v>
      </c>
      <c r="G223" s="40">
        <v>6.4184999999999999</v>
      </c>
      <c r="H223" s="40">
        <v>6.7699999999999996E-2</v>
      </c>
      <c r="I223" s="40">
        <v>3.2000000000000002E-3</v>
      </c>
      <c r="J223" s="40">
        <v>0.74609999999999999</v>
      </c>
      <c r="K223" s="40">
        <v>0</v>
      </c>
      <c r="L223" s="40">
        <v>100.3158</v>
      </c>
      <c r="M223" s="41" t="s">
        <v>970</v>
      </c>
      <c r="N223" s="9">
        <f t="shared" si="9"/>
        <v>46.52485382693618</v>
      </c>
    </row>
    <row r="224" spans="1:14" x14ac:dyDescent="0.2">
      <c r="A224" s="39" t="s">
        <v>628</v>
      </c>
      <c r="B224" s="40">
        <v>8.4526000000000003</v>
      </c>
      <c r="C224" s="40">
        <v>1.23E-2</v>
      </c>
      <c r="D224" s="40">
        <v>21.6325</v>
      </c>
      <c r="E224" s="40">
        <v>63.383499999999998</v>
      </c>
      <c r="F224" s="40">
        <v>1.6836</v>
      </c>
      <c r="G224" s="40">
        <v>4.4260999999999999</v>
      </c>
      <c r="H224" s="40">
        <v>0.11219999999999999</v>
      </c>
      <c r="I224" s="40">
        <v>2.47E-2</v>
      </c>
      <c r="J224" s="40">
        <v>0.71640000000000004</v>
      </c>
      <c r="K224" s="40">
        <v>1.7299999999999999E-2</v>
      </c>
      <c r="L224" s="40">
        <v>100.46120000000001</v>
      </c>
      <c r="M224" s="41" t="s">
        <v>970</v>
      </c>
      <c r="N224" s="9">
        <f t="shared" si="9"/>
        <v>36.657865071707761</v>
      </c>
    </row>
    <row r="225" spans="1:14" x14ac:dyDescent="0.2">
      <c r="A225" s="39" t="s">
        <v>629</v>
      </c>
      <c r="B225" s="40">
        <v>8.0995000000000008</v>
      </c>
      <c r="C225" s="40">
        <v>1.6E-2</v>
      </c>
      <c r="D225" s="40">
        <v>23.528500000000001</v>
      </c>
      <c r="E225" s="40">
        <v>60.2592</v>
      </c>
      <c r="F225" s="40">
        <v>0.71099999999999997</v>
      </c>
      <c r="G225" s="40">
        <v>5.8029999999999999</v>
      </c>
      <c r="H225" s="40">
        <v>8.5099999999999995E-2</v>
      </c>
      <c r="I225" s="40">
        <v>3.4000000000000002E-2</v>
      </c>
      <c r="J225" s="40">
        <v>0.77229999999999999</v>
      </c>
      <c r="K225" s="40">
        <v>5.4999999999999997E-3</v>
      </c>
      <c r="L225" s="40">
        <v>99.314099999999996</v>
      </c>
      <c r="M225" s="41" t="s">
        <v>970</v>
      </c>
      <c r="N225" s="9">
        <f t="shared" si="9"/>
        <v>44.191473564176185</v>
      </c>
    </row>
    <row r="226" spans="1:14" x14ac:dyDescent="0.2">
      <c r="A226" s="39" t="s">
        <v>630</v>
      </c>
      <c r="B226" s="40">
        <v>8.5068999999999999</v>
      </c>
      <c r="C226" s="40">
        <v>1.4200000000000001E-2</v>
      </c>
      <c r="D226" s="40">
        <v>23.284600000000001</v>
      </c>
      <c r="E226" s="40">
        <v>60.004899999999999</v>
      </c>
      <c r="F226" s="40">
        <v>0.67820000000000003</v>
      </c>
      <c r="G226" s="40">
        <v>5.8315999999999999</v>
      </c>
      <c r="H226" s="40">
        <v>8.7999999999999995E-2</v>
      </c>
      <c r="I226" s="40">
        <v>3.9800000000000002E-2</v>
      </c>
      <c r="J226" s="40">
        <v>0.62890000000000001</v>
      </c>
      <c r="K226" s="40">
        <v>3.5999999999999999E-3</v>
      </c>
      <c r="L226" s="40">
        <v>99.080699999999993</v>
      </c>
      <c r="M226" s="41" t="s">
        <v>970</v>
      </c>
      <c r="N226" s="9">
        <f t="shared" si="9"/>
        <v>43.105362476981774</v>
      </c>
    </row>
    <row r="227" spans="1:14" x14ac:dyDescent="0.2">
      <c r="A227" s="39" t="s">
        <v>631</v>
      </c>
      <c r="B227" s="40">
        <v>7.0868000000000002</v>
      </c>
      <c r="C227" s="40">
        <v>2.3400000000000001E-2</v>
      </c>
      <c r="D227" s="40">
        <v>25.734300000000001</v>
      </c>
      <c r="E227" s="40">
        <v>57.222799999999999</v>
      </c>
      <c r="F227" s="40">
        <v>0.30859999999999999</v>
      </c>
      <c r="G227" s="40">
        <v>8.5854999999999997</v>
      </c>
      <c r="H227" s="40">
        <v>0.1278</v>
      </c>
      <c r="I227" s="40">
        <v>1.6000000000000001E-3</v>
      </c>
      <c r="J227" s="40">
        <v>0.67469999999999997</v>
      </c>
      <c r="K227" s="40">
        <v>0</v>
      </c>
      <c r="L227" s="40">
        <v>99.7654</v>
      </c>
      <c r="M227" s="41" t="s">
        <v>970</v>
      </c>
      <c r="N227" s="9">
        <f t="shared" si="9"/>
        <v>57.245469673891996</v>
      </c>
    </row>
    <row r="228" spans="1:14" x14ac:dyDescent="0.2">
      <c r="A228" s="39" t="s">
        <v>632</v>
      </c>
      <c r="B228" s="40">
        <v>8.9646000000000008</v>
      </c>
      <c r="C228" s="40">
        <v>0</v>
      </c>
      <c r="D228" s="40">
        <v>22.321200000000001</v>
      </c>
      <c r="E228" s="40">
        <v>63.049500000000002</v>
      </c>
      <c r="F228" s="40">
        <v>1.2334000000000001</v>
      </c>
      <c r="G228" s="40">
        <v>4.3494999999999999</v>
      </c>
      <c r="H228" s="40">
        <v>9.6600000000000005E-2</v>
      </c>
      <c r="I228" s="40">
        <v>0</v>
      </c>
      <c r="J228" s="40">
        <v>0.71650000000000003</v>
      </c>
      <c r="K228" s="40">
        <v>0</v>
      </c>
      <c r="L228" s="40">
        <v>100.7313</v>
      </c>
      <c r="M228" s="41" t="s">
        <v>970</v>
      </c>
      <c r="N228" s="9">
        <f t="shared" si="9"/>
        <v>34.905626509644463</v>
      </c>
    </row>
    <row r="229" spans="1:14" x14ac:dyDescent="0.2">
      <c r="A229" s="39" t="s">
        <v>633</v>
      </c>
      <c r="B229" s="40">
        <v>6.4051999999999998</v>
      </c>
      <c r="C229" s="40">
        <v>1.6799999999999999E-2</v>
      </c>
      <c r="D229" s="40">
        <v>26.689</v>
      </c>
      <c r="E229" s="40">
        <v>55.689100000000003</v>
      </c>
      <c r="F229" s="40">
        <v>0.25729999999999997</v>
      </c>
      <c r="G229" s="40">
        <v>9.6963000000000008</v>
      </c>
      <c r="H229" s="40">
        <v>3.78E-2</v>
      </c>
      <c r="I229" s="40">
        <v>1.78E-2</v>
      </c>
      <c r="J229" s="40">
        <v>0.67259999999999998</v>
      </c>
      <c r="K229" s="40">
        <v>1.8E-3</v>
      </c>
      <c r="L229" s="40">
        <v>99.483699999999999</v>
      </c>
      <c r="M229" s="41" t="s">
        <v>970</v>
      </c>
      <c r="N229" s="9">
        <f t="shared" si="9"/>
        <v>62.589982345919651</v>
      </c>
    </row>
    <row r="230" spans="1:14" x14ac:dyDescent="0.2">
      <c r="A230" s="39" t="s">
        <v>634</v>
      </c>
      <c r="B230" s="40">
        <v>6.2167000000000003</v>
      </c>
      <c r="C230" s="40">
        <v>2.7E-2</v>
      </c>
      <c r="D230" s="40">
        <v>26.954899999999999</v>
      </c>
      <c r="E230" s="40">
        <v>55.064900000000002</v>
      </c>
      <c r="F230" s="40">
        <v>0.2485</v>
      </c>
      <c r="G230" s="40">
        <v>10.300599999999999</v>
      </c>
      <c r="H230" s="40">
        <v>4.36E-2</v>
      </c>
      <c r="I230" s="40">
        <v>1.9800000000000002E-2</v>
      </c>
      <c r="J230" s="40">
        <v>0.53129999999999999</v>
      </c>
      <c r="K230" s="40">
        <v>0.01</v>
      </c>
      <c r="L230" s="40">
        <v>99.417400000000001</v>
      </c>
      <c r="M230" s="41" t="s">
        <v>970</v>
      </c>
      <c r="N230" s="9">
        <f t="shared" si="9"/>
        <v>64.679834997157698</v>
      </c>
    </row>
    <row r="231" spans="1:14" x14ac:dyDescent="0.2">
      <c r="A231" s="39" t="s">
        <v>635</v>
      </c>
      <c r="B231" s="40">
        <v>9.2360000000000007</v>
      </c>
      <c r="C231" s="40">
        <v>2.2800000000000001E-2</v>
      </c>
      <c r="D231" s="40">
        <v>22.340800000000002</v>
      </c>
      <c r="E231" s="40">
        <v>60.840800000000002</v>
      </c>
      <c r="F231" s="40">
        <v>0.70950000000000002</v>
      </c>
      <c r="G231" s="40">
        <v>4.7436999999999996</v>
      </c>
      <c r="H231" s="40">
        <v>6.9599999999999995E-2</v>
      </c>
      <c r="I231" s="40">
        <v>1.3100000000000001E-2</v>
      </c>
      <c r="J231" s="40">
        <v>0.69930000000000003</v>
      </c>
      <c r="K231" s="40">
        <v>1.09E-2</v>
      </c>
      <c r="L231" s="40">
        <v>98.686599999999999</v>
      </c>
      <c r="M231" s="41" t="s">
        <v>970</v>
      </c>
      <c r="N231" s="9">
        <f t="shared" si="9"/>
        <v>36.210049766333185</v>
      </c>
    </row>
    <row r="232" spans="1:14" x14ac:dyDescent="0.2">
      <c r="A232" s="39" t="s">
        <v>636</v>
      </c>
      <c r="B232" s="40">
        <v>8.2318999999999996</v>
      </c>
      <c r="C232" s="40">
        <v>3.8E-3</v>
      </c>
      <c r="D232" s="40">
        <v>23.220199999999998</v>
      </c>
      <c r="E232" s="40">
        <v>60.578400000000002</v>
      </c>
      <c r="F232" s="40">
        <v>1.0014000000000001</v>
      </c>
      <c r="G232" s="40">
        <v>5.6101999999999999</v>
      </c>
      <c r="H232" s="40">
        <v>0.11020000000000001</v>
      </c>
      <c r="I232" s="40">
        <v>0</v>
      </c>
      <c r="J232" s="40">
        <v>0.66459999999999997</v>
      </c>
      <c r="K232" s="40">
        <v>5.28E-2</v>
      </c>
      <c r="L232" s="40">
        <v>99.473500000000001</v>
      </c>
      <c r="M232" s="41" t="s">
        <v>970</v>
      </c>
      <c r="N232" s="9">
        <f t="shared" si="9"/>
        <v>42.962091567599849</v>
      </c>
    </row>
    <row r="233" spans="1:14" x14ac:dyDescent="0.2">
      <c r="A233" s="43" t="s">
        <v>637</v>
      </c>
      <c r="B233" s="44">
        <v>7.0563000000000002</v>
      </c>
      <c r="C233" s="44">
        <v>2.63E-2</v>
      </c>
      <c r="D233" s="44">
        <v>25.725200000000001</v>
      </c>
      <c r="E233" s="44">
        <v>56.492100000000001</v>
      </c>
      <c r="F233" s="44">
        <v>0.40560000000000002</v>
      </c>
      <c r="G233" s="44">
        <v>8.6369000000000007</v>
      </c>
      <c r="H233" s="44">
        <v>8.1299999999999997E-2</v>
      </c>
      <c r="I233" s="44">
        <v>0</v>
      </c>
      <c r="J233" s="44">
        <v>0.80410000000000004</v>
      </c>
      <c r="K233" s="44">
        <v>0</v>
      </c>
      <c r="L233" s="44">
        <v>99.227699999999999</v>
      </c>
      <c r="M233" s="45" t="s">
        <v>970</v>
      </c>
      <c r="N233" s="9">
        <f t="shared" si="9"/>
        <v>57.496933678028547</v>
      </c>
    </row>
    <row r="234" spans="1:14" x14ac:dyDescent="0.2">
      <c r="A234" s="46" t="s">
        <v>638</v>
      </c>
      <c r="B234" s="47">
        <v>8.7899999999999991</v>
      </c>
      <c r="C234" s="47">
        <v>2.3599999999999999E-2</v>
      </c>
      <c r="D234" s="47">
        <v>22.959399999999999</v>
      </c>
      <c r="E234" s="47">
        <v>60.868899999999996</v>
      </c>
      <c r="F234" s="47">
        <v>0.72929999999999995</v>
      </c>
      <c r="G234" s="47">
        <v>5.1787000000000001</v>
      </c>
      <c r="H234" s="47">
        <v>0.15179999999999999</v>
      </c>
      <c r="I234" s="47">
        <v>0</v>
      </c>
      <c r="J234" s="47">
        <v>0.70899999999999996</v>
      </c>
      <c r="K234" s="47">
        <v>1.55E-2</v>
      </c>
      <c r="L234" s="47">
        <v>99.426199999999994</v>
      </c>
      <c r="M234" s="48" t="s">
        <v>970</v>
      </c>
      <c r="N234" s="9">
        <f t="shared" si="9"/>
        <v>39.435842601865907</v>
      </c>
    </row>
    <row r="235" spans="1:14" x14ac:dyDescent="0.2">
      <c r="A235" s="39" t="s">
        <v>639</v>
      </c>
      <c r="B235" s="40">
        <v>7.7778999999999998</v>
      </c>
      <c r="C235" s="40">
        <v>2.7900000000000001E-2</v>
      </c>
      <c r="D235" s="40">
        <v>25.105</v>
      </c>
      <c r="E235" s="40">
        <v>59.929699999999997</v>
      </c>
      <c r="F235" s="40">
        <v>0.38069999999999998</v>
      </c>
      <c r="G235" s="40">
        <v>6.7712000000000003</v>
      </c>
      <c r="H235" s="40">
        <v>3.1699999999999999E-2</v>
      </c>
      <c r="I235" s="40">
        <v>0</v>
      </c>
      <c r="J235" s="40">
        <v>0.48620000000000002</v>
      </c>
      <c r="K235" s="40">
        <v>4.53E-2</v>
      </c>
      <c r="L235" s="40">
        <v>100.5556</v>
      </c>
      <c r="M235" s="41" t="s">
        <v>996</v>
      </c>
      <c r="N235" s="9">
        <f t="shared" si="9"/>
        <v>49.03573093623114</v>
      </c>
    </row>
    <row r="236" spans="1:14" x14ac:dyDescent="0.2">
      <c r="A236" s="39" t="s">
        <v>640</v>
      </c>
      <c r="B236" s="40">
        <v>7.5053000000000001</v>
      </c>
      <c r="C236" s="40">
        <v>2.3800000000000002E-2</v>
      </c>
      <c r="D236" s="40">
        <v>25.616299999999999</v>
      </c>
      <c r="E236" s="40">
        <v>58.801200000000001</v>
      </c>
      <c r="F236" s="40">
        <v>0.40579999999999999</v>
      </c>
      <c r="G236" s="40">
        <v>7.3178999999999998</v>
      </c>
      <c r="H236" s="40">
        <v>0.1031</v>
      </c>
      <c r="I236" s="40">
        <v>1.67E-2</v>
      </c>
      <c r="J236" s="40">
        <v>0.69530000000000003</v>
      </c>
      <c r="K236" s="40">
        <v>0</v>
      </c>
      <c r="L236" s="40">
        <v>100.4854</v>
      </c>
      <c r="M236" s="41" t="s">
        <v>997</v>
      </c>
      <c r="N236" s="9">
        <f t="shared" si="9"/>
        <v>51.86779230159221</v>
      </c>
    </row>
    <row r="237" spans="1:14" x14ac:dyDescent="0.2">
      <c r="A237" s="39" t="s">
        <v>641</v>
      </c>
      <c r="B237" s="40">
        <v>7.5453999999999999</v>
      </c>
      <c r="C237" s="40">
        <v>2.4899999999999999E-2</v>
      </c>
      <c r="D237" s="40">
        <v>25.201599999999999</v>
      </c>
      <c r="E237" s="40">
        <v>57.988500000000002</v>
      </c>
      <c r="F237" s="40">
        <v>0.40400000000000003</v>
      </c>
      <c r="G237" s="40">
        <v>7.4501999999999997</v>
      </c>
      <c r="H237" s="40">
        <v>9.1999999999999998E-2</v>
      </c>
      <c r="I237" s="40">
        <v>1.3599999999999999E-2</v>
      </c>
      <c r="J237" s="40">
        <v>0.50260000000000005</v>
      </c>
      <c r="K237" s="40">
        <v>1.6400000000000001E-2</v>
      </c>
      <c r="L237" s="40">
        <v>99.239199999999997</v>
      </c>
      <c r="M237" s="41" t="s">
        <v>998</v>
      </c>
      <c r="N237" s="9">
        <f t="shared" si="9"/>
        <v>52.181995285510737</v>
      </c>
    </row>
    <row r="238" spans="1:14" x14ac:dyDescent="0.2">
      <c r="A238" s="39" t="s">
        <v>642</v>
      </c>
      <c r="B238" s="40">
        <v>7.0591999999999997</v>
      </c>
      <c r="C238" s="40">
        <v>5.0000000000000001E-3</v>
      </c>
      <c r="D238" s="40">
        <v>26.296900000000001</v>
      </c>
      <c r="E238" s="40">
        <v>57.186900000000001</v>
      </c>
      <c r="F238" s="40">
        <v>0.26700000000000002</v>
      </c>
      <c r="G238" s="40">
        <v>8.4946000000000002</v>
      </c>
      <c r="H238" s="40">
        <v>4.19E-2</v>
      </c>
      <c r="I238" s="40">
        <v>2.4899999999999999E-2</v>
      </c>
      <c r="J238" s="40">
        <v>0.45350000000000001</v>
      </c>
      <c r="K238" s="40">
        <v>1.9300000000000001E-2</v>
      </c>
      <c r="L238" s="40">
        <v>99.849199999999996</v>
      </c>
      <c r="M238" s="41" t="s">
        <v>998</v>
      </c>
      <c r="N238" s="9">
        <f t="shared" si="9"/>
        <v>57.080381485173511</v>
      </c>
    </row>
    <row r="239" spans="1:14" x14ac:dyDescent="0.2">
      <c r="A239" s="43" t="s">
        <v>643</v>
      </c>
      <c r="B239" s="44">
        <v>8.5233000000000008</v>
      </c>
      <c r="C239" s="44">
        <v>7.51E-2</v>
      </c>
      <c r="D239" s="44">
        <v>23.213699999999999</v>
      </c>
      <c r="E239" s="44">
        <v>60.378700000000002</v>
      </c>
      <c r="F239" s="44">
        <v>0.59589999999999999</v>
      </c>
      <c r="G239" s="44">
        <v>5.3007999999999997</v>
      </c>
      <c r="H239" s="44">
        <v>0.10009999999999999</v>
      </c>
      <c r="I239" s="44">
        <v>1.03E-2</v>
      </c>
      <c r="J239" s="44">
        <v>0.8276</v>
      </c>
      <c r="K239" s="44">
        <v>0</v>
      </c>
      <c r="L239" s="44">
        <v>99.025400000000005</v>
      </c>
      <c r="M239" s="45" t="s">
        <v>998</v>
      </c>
      <c r="N239" s="9">
        <f t="shared" si="9"/>
        <v>40.735432405010052</v>
      </c>
    </row>
    <row r="240" spans="1:14" x14ac:dyDescent="0.2">
      <c r="A240" s="39" t="s">
        <v>644</v>
      </c>
      <c r="B240" s="40">
        <v>8.0242000000000004</v>
      </c>
      <c r="C240" s="40">
        <v>3.39E-2</v>
      </c>
      <c r="D240" s="40">
        <v>24.345800000000001</v>
      </c>
      <c r="E240" s="40">
        <v>58.650300000000001</v>
      </c>
      <c r="F240" s="40">
        <v>0.41289999999999999</v>
      </c>
      <c r="G240" s="40">
        <v>6.3312999999999997</v>
      </c>
      <c r="H240" s="40">
        <v>5.9299999999999999E-2</v>
      </c>
      <c r="I240" s="40">
        <v>2.4899999999999999E-2</v>
      </c>
      <c r="J240" s="40">
        <v>0.61339999999999995</v>
      </c>
      <c r="K240" s="40">
        <v>1.9199999999999998E-2</v>
      </c>
      <c r="L240" s="40">
        <v>98.515299999999996</v>
      </c>
      <c r="M240" s="41" t="s">
        <v>998</v>
      </c>
      <c r="N240" s="9">
        <f t="shared" si="9"/>
        <v>46.582241062798893</v>
      </c>
    </row>
    <row r="241" spans="1:14" x14ac:dyDescent="0.2">
      <c r="A241" s="46" t="s">
        <v>645</v>
      </c>
      <c r="B241" s="47">
        <v>8.0617999999999999</v>
      </c>
      <c r="C241" s="47">
        <v>3.6999999999999998E-2</v>
      </c>
      <c r="D241" s="47">
        <v>23.277799999999999</v>
      </c>
      <c r="E241" s="47">
        <v>60.3262</v>
      </c>
      <c r="F241" s="47">
        <v>0.68640000000000001</v>
      </c>
      <c r="G241" s="47">
        <v>5.6519000000000004</v>
      </c>
      <c r="H241" s="47">
        <v>0.12559999999999999</v>
      </c>
      <c r="I241" s="47">
        <v>4.1799999999999997E-2</v>
      </c>
      <c r="J241" s="47">
        <v>0.87270000000000003</v>
      </c>
      <c r="K241" s="47">
        <v>0</v>
      </c>
      <c r="L241" s="47">
        <v>99.081100000000006</v>
      </c>
      <c r="M241" s="48" t="s">
        <v>998</v>
      </c>
      <c r="N241" s="9">
        <f t="shared" si="9"/>
        <v>43.656552273506747</v>
      </c>
    </row>
    <row r="242" spans="1:14" x14ac:dyDescent="0.2">
      <c r="A242" s="43" t="s">
        <v>646</v>
      </c>
      <c r="B242" s="44">
        <v>5.8682999999999996</v>
      </c>
      <c r="C242" s="44">
        <v>3.8699999999999998E-2</v>
      </c>
      <c r="D242" s="44">
        <v>27.409800000000001</v>
      </c>
      <c r="E242" s="44">
        <v>55.702599999999997</v>
      </c>
      <c r="F242" s="44">
        <v>0.38429999999999997</v>
      </c>
      <c r="G242" s="44">
        <v>10.0527</v>
      </c>
      <c r="H242" s="44">
        <v>9.0399999999999994E-2</v>
      </c>
      <c r="I242" s="44">
        <v>1.78E-2</v>
      </c>
      <c r="J242" s="44">
        <v>0.87390000000000001</v>
      </c>
      <c r="K242" s="44">
        <v>0</v>
      </c>
      <c r="L242" s="44">
        <v>100.4384</v>
      </c>
      <c r="M242" s="45" t="s">
        <v>1021</v>
      </c>
      <c r="N242" s="9">
        <f t="shared" si="9"/>
        <v>65.437105826085372</v>
      </c>
    </row>
    <row r="243" spans="1:14" x14ac:dyDescent="0.2">
      <c r="A243" s="43" t="s">
        <v>647</v>
      </c>
      <c r="B243" s="44">
        <v>4.9166999999999996</v>
      </c>
      <c r="C243" s="44">
        <v>0.1033</v>
      </c>
      <c r="D243" s="44">
        <v>29.028700000000001</v>
      </c>
      <c r="E243" s="44">
        <v>53.890999999999998</v>
      </c>
      <c r="F243" s="44">
        <v>0.24049999999999999</v>
      </c>
      <c r="G243" s="44">
        <v>11.7178</v>
      </c>
      <c r="H243" s="44">
        <v>0.1028</v>
      </c>
      <c r="I243" s="44">
        <v>0.01</v>
      </c>
      <c r="J243" s="44">
        <v>0.74609999999999999</v>
      </c>
      <c r="K243" s="44">
        <v>1.55E-2</v>
      </c>
      <c r="L243" s="44">
        <v>100.7724</v>
      </c>
      <c r="M243" s="45" t="s">
        <v>1022</v>
      </c>
      <c r="N243" s="9">
        <f t="shared" si="9"/>
        <v>72.482121068172432</v>
      </c>
    </row>
    <row r="244" spans="1:14" x14ac:dyDescent="0.2">
      <c r="A244" s="43" t="s">
        <v>648</v>
      </c>
      <c r="B244" s="44">
        <v>5.6012000000000004</v>
      </c>
      <c r="C244" s="44">
        <v>9.1200000000000003E-2</v>
      </c>
      <c r="D244" s="44">
        <v>28.0791</v>
      </c>
      <c r="E244" s="44">
        <v>55.660499999999999</v>
      </c>
      <c r="F244" s="44">
        <v>0.35680000000000001</v>
      </c>
      <c r="G244" s="44">
        <v>10.4208</v>
      </c>
      <c r="H244" s="44">
        <v>0.1087</v>
      </c>
      <c r="I244" s="44">
        <v>8.3000000000000001E-3</v>
      </c>
      <c r="J244" s="44">
        <v>1.0470999999999999</v>
      </c>
      <c r="K244" s="44">
        <v>0</v>
      </c>
      <c r="L244" s="44">
        <v>101.3738</v>
      </c>
      <c r="M244" s="45" t="s">
        <v>1023</v>
      </c>
      <c r="N244" s="9">
        <f t="shared" si="9"/>
        <v>67.279536691634533</v>
      </c>
    </row>
    <row r="245" spans="1:14" x14ac:dyDescent="0.2">
      <c r="A245" s="39" t="s">
        <v>649</v>
      </c>
      <c r="B245" s="40">
        <v>5.8311999999999999</v>
      </c>
      <c r="C245" s="40">
        <v>7.22E-2</v>
      </c>
      <c r="D245" s="40">
        <v>26.500399999999999</v>
      </c>
      <c r="E245" s="40">
        <v>55.579799999999999</v>
      </c>
      <c r="F245" s="40">
        <v>0.40179999999999999</v>
      </c>
      <c r="G245" s="40">
        <v>9.5876999999999999</v>
      </c>
      <c r="H245" s="40">
        <v>0.1086</v>
      </c>
      <c r="I245" s="40">
        <v>0</v>
      </c>
      <c r="J245" s="40">
        <v>0.90810000000000002</v>
      </c>
      <c r="K245" s="40">
        <v>0</v>
      </c>
      <c r="L245" s="40">
        <v>98.989900000000006</v>
      </c>
      <c r="M245" s="41" t="s">
        <v>999</v>
      </c>
      <c r="N245" s="9">
        <f t="shared" si="9"/>
        <v>64.503622260147452</v>
      </c>
    </row>
    <row r="246" spans="1:14" x14ac:dyDescent="0.2">
      <c r="A246" s="46" t="s">
        <v>650</v>
      </c>
      <c r="B246" s="47">
        <v>5.9981999999999998</v>
      </c>
      <c r="C246" s="47">
        <v>0.11899999999999999</v>
      </c>
      <c r="D246" s="47">
        <v>27.617899999999999</v>
      </c>
      <c r="E246" s="47">
        <v>53.105699999999999</v>
      </c>
      <c r="F246" s="47">
        <v>0.23569999999999999</v>
      </c>
      <c r="G246" s="47">
        <v>11.0267</v>
      </c>
      <c r="H246" s="47">
        <v>0.1057</v>
      </c>
      <c r="I246" s="47">
        <v>8.8999999999999999E-3</v>
      </c>
      <c r="J246" s="47">
        <v>0.71660000000000001</v>
      </c>
      <c r="K246" s="47">
        <v>0</v>
      </c>
      <c r="L246" s="47">
        <v>98.9345</v>
      </c>
      <c r="M246" s="48" t="s">
        <v>999</v>
      </c>
      <c r="N246" s="9">
        <f t="shared" si="9"/>
        <v>67.015643859782486</v>
      </c>
    </row>
    <row r="247" spans="1:14" x14ac:dyDescent="0.2">
      <c r="A247" s="39" t="s">
        <v>651</v>
      </c>
      <c r="B247" s="40">
        <v>5.7053000000000003</v>
      </c>
      <c r="C247" s="40">
        <v>0.23050000000000001</v>
      </c>
      <c r="D247" s="40">
        <v>24.545100000000001</v>
      </c>
      <c r="E247" s="40">
        <v>58.290700000000001</v>
      </c>
      <c r="F247" s="40">
        <v>0.95240000000000002</v>
      </c>
      <c r="G247" s="40">
        <v>7.8066000000000004</v>
      </c>
      <c r="H247" s="40">
        <v>0.31490000000000001</v>
      </c>
      <c r="I247" s="40">
        <v>5.9999999999999995E-4</v>
      </c>
      <c r="J247" s="40">
        <v>2.8121</v>
      </c>
      <c r="K247" s="40">
        <v>4.7E-2</v>
      </c>
      <c r="L247" s="40">
        <v>100.7052</v>
      </c>
      <c r="M247" s="41" t="s">
        <v>1055</v>
      </c>
      <c r="N247" s="9">
        <f t="shared" si="9"/>
        <v>60.195232709126394</v>
      </c>
    </row>
    <row r="248" spans="1:14" x14ac:dyDescent="0.2">
      <c r="A248" s="39" t="s">
        <v>652</v>
      </c>
      <c r="B248" s="40">
        <v>6.2473000000000001</v>
      </c>
      <c r="C248" s="40">
        <v>5.4600000000000003E-2</v>
      </c>
      <c r="D248" s="40">
        <v>25.6205</v>
      </c>
      <c r="E248" s="40">
        <v>59.689100000000003</v>
      </c>
      <c r="F248" s="40">
        <v>0.85650000000000004</v>
      </c>
      <c r="G248" s="40">
        <v>7.9348999999999998</v>
      </c>
      <c r="H248" s="40">
        <v>9.3399999999999997E-2</v>
      </c>
      <c r="I248" s="40">
        <v>4.9399999999999999E-2</v>
      </c>
      <c r="J248" s="40">
        <v>0.94850000000000001</v>
      </c>
      <c r="K248" s="40">
        <v>0</v>
      </c>
      <c r="L248" s="40">
        <v>101.49420000000001</v>
      </c>
      <c r="M248" s="41" t="s">
        <v>1056</v>
      </c>
      <c r="N248" s="9">
        <f t="shared" si="9"/>
        <v>58.398497824778261</v>
      </c>
    </row>
    <row r="249" spans="1:14" x14ac:dyDescent="0.2">
      <c r="A249" s="46" t="s">
        <v>653</v>
      </c>
      <c r="B249" s="47">
        <v>6.3193999999999999</v>
      </c>
      <c r="C249" s="47">
        <v>0.24579999999999999</v>
      </c>
      <c r="D249" s="47">
        <v>21.751300000000001</v>
      </c>
      <c r="E249" s="47">
        <v>64.509</v>
      </c>
      <c r="F249" s="47">
        <v>0.5837</v>
      </c>
      <c r="G249" s="47">
        <v>6.2358000000000002</v>
      </c>
      <c r="H249" s="47">
        <v>0.1163</v>
      </c>
      <c r="I249" s="47">
        <v>2.3099999999999999E-2</v>
      </c>
      <c r="J249" s="47">
        <v>0.90780000000000005</v>
      </c>
      <c r="K249" s="47">
        <v>0</v>
      </c>
      <c r="L249" s="47">
        <v>100.6922</v>
      </c>
      <c r="M249" s="48" t="s">
        <v>1057</v>
      </c>
      <c r="N249" s="9">
        <f t="shared" si="9"/>
        <v>52.16652061017318</v>
      </c>
    </row>
    <row r="250" spans="1:14" x14ac:dyDescent="0.2">
      <c r="A250" s="43" t="s">
        <v>654</v>
      </c>
      <c r="B250" s="44">
        <v>5.4644000000000004</v>
      </c>
      <c r="C250" s="44">
        <v>0.1321</v>
      </c>
      <c r="D250" s="44">
        <v>28.002300000000002</v>
      </c>
      <c r="E250" s="44">
        <v>55.713900000000002</v>
      </c>
      <c r="F250" s="44">
        <v>0.2205</v>
      </c>
      <c r="G250" s="44">
        <v>10.7837</v>
      </c>
      <c r="H250" s="44">
        <v>9.7900000000000001E-2</v>
      </c>
      <c r="I250" s="44">
        <v>1.7999999999999999E-2</v>
      </c>
      <c r="J250" s="44">
        <v>1.0069999999999999</v>
      </c>
      <c r="K250" s="44">
        <v>0</v>
      </c>
      <c r="L250" s="44">
        <v>101.43989999999999</v>
      </c>
      <c r="M250" s="45" t="s">
        <v>1086</v>
      </c>
      <c r="N250" s="9">
        <f t="shared" si="9"/>
        <v>68.564000770614157</v>
      </c>
    </row>
    <row r="251" spans="1:14" x14ac:dyDescent="0.2">
      <c r="A251" s="39" t="s">
        <v>452</v>
      </c>
      <c r="B251" s="40">
        <v>4.4931999999999999</v>
      </c>
      <c r="C251" s="40">
        <v>0.13689999999999999</v>
      </c>
      <c r="D251" s="40">
        <v>29.504200000000001</v>
      </c>
      <c r="E251" s="40">
        <v>52.999299999999998</v>
      </c>
      <c r="F251" s="40">
        <v>0.158</v>
      </c>
      <c r="G251" s="40">
        <v>12.2677</v>
      </c>
      <c r="H251" s="40">
        <v>8.5400000000000004E-2</v>
      </c>
      <c r="I251" s="40">
        <v>0</v>
      </c>
      <c r="J251" s="40">
        <v>0.77039999999999997</v>
      </c>
      <c r="K251" s="40">
        <v>0</v>
      </c>
      <c r="L251" s="40">
        <v>100.4151</v>
      </c>
      <c r="M251" s="41" t="s">
        <v>1087</v>
      </c>
      <c r="N251" s="9">
        <f t="shared" si="9"/>
        <v>75.109057198188182</v>
      </c>
    </row>
    <row r="252" spans="1:14" x14ac:dyDescent="0.2">
      <c r="A252" s="46" t="s">
        <v>655</v>
      </c>
      <c r="B252" s="47">
        <v>4.6688000000000001</v>
      </c>
      <c r="C252" s="47">
        <v>0.17799999999999999</v>
      </c>
      <c r="D252" s="47">
        <v>29.049099999999999</v>
      </c>
      <c r="E252" s="47">
        <v>53.948999999999998</v>
      </c>
      <c r="F252" s="47">
        <v>0.15890000000000001</v>
      </c>
      <c r="G252" s="47">
        <v>11.821400000000001</v>
      </c>
      <c r="H252" s="47">
        <v>7.5899999999999995E-2</v>
      </c>
      <c r="I252" s="47">
        <v>2.35E-2</v>
      </c>
      <c r="J252" s="47">
        <v>0.85540000000000005</v>
      </c>
      <c r="K252" s="47">
        <v>0</v>
      </c>
      <c r="L252" s="47">
        <v>100.78</v>
      </c>
      <c r="M252" s="48" t="s">
        <v>1088</v>
      </c>
      <c r="N252" s="9">
        <f t="shared" si="9"/>
        <v>73.673010184899098</v>
      </c>
    </row>
    <row r="253" spans="1:14" x14ac:dyDescent="0.2">
      <c r="A253" s="39" t="s">
        <v>656</v>
      </c>
      <c r="B253" s="40">
        <v>6.9250999999999996</v>
      </c>
      <c r="C253" s="40">
        <v>2.87E-2</v>
      </c>
      <c r="D253" s="40">
        <v>25.569700000000001</v>
      </c>
      <c r="E253" s="40">
        <v>58.286900000000003</v>
      </c>
      <c r="F253" s="40">
        <v>0.43140000000000001</v>
      </c>
      <c r="G253" s="40">
        <v>7.9081999999999999</v>
      </c>
      <c r="H253" s="40">
        <v>0.20019999999999999</v>
      </c>
      <c r="I253" s="40">
        <v>2.0999999999999999E-3</v>
      </c>
      <c r="J253" s="40">
        <v>1.2718</v>
      </c>
      <c r="K253" s="40">
        <v>0</v>
      </c>
      <c r="L253" s="40">
        <v>100.6242</v>
      </c>
      <c r="M253" s="41" t="s">
        <v>1124</v>
      </c>
      <c r="N253" s="9">
        <f t="shared" si="9"/>
        <v>55.793368662582679</v>
      </c>
    </row>
    <row r="254" spans="1:14" x14ac:dyDescent="0.2">
      <c r="A254" s="39" t="s">
        <v>657</v>
      </c>
      <c r="B254" s="40">
        <v>6.7839999999999998</v>
      </c>
      <c r="C254" s="40">
        <v>0</v>
      </c>
      <c r="D254" s="40">
        <v>26.529499999999999</v>
      </c>
      <c r="E254" s="40">
        <v>57.550600000000003</v>
      </c>
      <c r="F254" s="40">
        <v>0.3518</v>
      </c>
      <c r="G254" s="40">
        <v>8.4507999999999992</v>
      </c>
      <c r="H254" s="40">
        <v>0.15590000000000001</v>
      </c>
      <c r="I254" s="40">
        <v>2.4799999999999999E-2</v>
      </c>
      <c r="J254" s="40">
        <v>1.3795999999999999</v>
      </c>
      <c r="K254" s="40">
        <v>0</v>
      </c>
      <c r="L254" s="40">
        <v>101.227</v>
      </c>
      <c r="M254" s="41" t="s">
        <v>1125</v>
      </c>
      <c r="N254" s="9">
        <f t="shared" si="9"/>
        <v>57.925765090588321</v>
      </c>
    </row>
    <row r="255" spans="1:14" x14ac:dyDescent="0.2">
      <c r="A255" s="39" t="s">
        <v>658</v>
      </c>
      <c r="B255" s="40">
        <v>5.7976999999999999</v>
      </c>
      <c r="C255" s="40">
        <v>1.6484000000000001</v>
      </c>
      <c r="D255" s="40">
        <v>23.4468</v>
      </c>
      <c r="E255" s="40">
        <v>55.98</v>
      </c>
      <c r="F255" s="40">
        <v>0.26269999999999999</v>
      </c>
      <c r="G255" s="40">
        <v>10.1318</v>
      </c>
      <c r="H255" s="40">
        <v>0.23430000000000001</v>
      </c>
      <c r="I255" s="40">
        <v>7.0000000000000007E-2</v>
      </c>
      <c r="J255" s="40">
        <v>2.9769000000000001</v>
      </c>
      <c r="K255" s="40">
        <v>0</v>
      </c>
      <c r="L255" s="40">
        <v>100.54859999999999</v>
      </c>
      <c r="M255" s="41" t="s">
        <v>1126</v>
      </c>
      <c r="N255" s="9">
        <f t="shared" si="9"/>
        <v>65.886721404730679</v>
      </c>
    </row>
    <row r="256" spans="1:14" x14ac:dyDescent="0.2">
      <c r="A256" s="46" t="s">
        <v>659</v>
      </c>
      <c r="B256" s="47">
        <v>6.2527999999999997</v>
      </c>
      <c r="C256" s="47">
        <v>5.4199999999999998E-2</v>
      </c>
      <c r="D256" s="47">
        <v>25.658899999999999</v>
      </c>
      <c r="E256" s="47">
        <v>56.721600000000002</v>
      </c>
      <c r="F256" s="47">
        <v>0.3831</v>
      </c>
      <c r="G256" s="47">
        <v>9.2893000000000008</v>
      </c>
      <c r="H256" s="47">
        <v>0.16</v>
      </c>
      <c r="I256" s="47">
        <v>2.5100000000000001E-2</v>
      </c>
      <c r="J256" s="47">
        <v>1.2567999999999999</v>
      </c>
      <c r="K256" s="47">
        <v>2.0899999999999998E-2</v>
      </c>
      <c r="L256" s="47">
        <v>99.822800000000001</v>
      </c>
      <c r="M256" s="48" t="s">
        <v>1127</v>
      </c>
      <c r="N256" s="9">
        <f t="shared" si="9"/>
        <v>62.148741664683556</v>
      </c>
    </row>
    <row r="257" spans="1:14" x14ac:dyDescent="0.2">
      <c r="A257" s="39" t="s">
        <v>660</v>
      </c>
      <c r="B257" s="40">
        <v>4.8038999999999996</v>
      </c>
      <c r="C257" s="40">
        <v>0.36659999999999998</v>
      </c>
      <c r="D257" s="40">
        <v>25.24</v>
      </c>
      <c r="E257" s="40">
        <v>56.567999999999998</v>
      </c>
      <c r="F257" s="40">
        <v>0.27739999999999998</v>
      </c>
      <c r="G257" s="40">
        <v>10.2104</v>
      </c>
      <c r="H257" s="40">
        <v>0.22559999999999999</v>
      </c>
      <c r="I257" s="40">
        <v>7.7100000000000002E-2</v>
      </c>
      <c r="J257" s="40">
        <v>1.7802</v>
      </c>
      <c r="K257" s="40">
        <v>5.7299999999999997E-2</v>
      </c>
      <c r="L257" s="40">
        <v>99.606399999999994</v>
      </c>
      <c r="M257" s="41" t="s">
        <v>1160</v>
      </c>
      <c r="N257" s="9">
        <f t="shared" si="9"/>
        <v>70.140791202812864</v>
      </c>
    </row>
    <row r="258" spans="1:14" x14ac:dyDescent="0.2">
      <c r="A258" s="39" t="s">
        <v>661</v>
      </c>
      <c r="B258" s="40">
        <v>4.7106000000000003</v>
      </c>
      <c r="C258" s="40">
        <v>0.1573</v>
      </c>
      <c r="D258" s="40">
        <v>28.244</v>
      </c>
      <c r="E258" s="40">
        <v>54.593499999999999</v>
      </c>
      <c r="F258" s="40">
        <v>0.25940000000000002</v>
      </c>
      <c r="G258" s="40">
        <v>11.5229</v>
      </c>
      <c r="H258" s="40">
        <v>8.1500000000000003E-2</v>
      </c>
      <c r="I258" s="40">
        <v>0</v>
      </c>
      <c r="J258" s="40">
        <v>0.94279999999999997</v>
      </c>
      <c r="K258" s="40">
        <v>9.4999999999999998E-3</v>
      </c>
      <c r="L258" s="40">
        <v>100.5215</v>
      </c>
      <c r="M258" s="41" t="s">
        <v>1161</v>
      </c>
      <c r="N258" s="9">
        <f t="shared" si="9"/>
        <v>72.998640101511114</v>
      </c>
    </row>
    <row r="259" spans="1:14" x14ac:dyDescent="0.2">
      <c r="A259" s="39" t="s">
        <v>662</v>
      </c>
      <c r="B259" s="40">
        <v>4.7179000000000002</v>
      </c>
      <c r="C259" s="40">
        <v>9.2899999999999996E-2</v>
      </c>
      <c r="D259" s="40">
        <v>28.135899999999999</v>
      </c>
      <c r="E259" s="40">
        <v>55.145499999999998</v>
      </c>
      <c r="F259" s="40">
        <v>0.2928</v>
      </c>
      <c r="G259" s="40">
        <v>11.322100000000001</v>
      </c>
      <c r="H259" s="40">
        <v>7.4399999999999994E-2</v>
      </c>
      <c r="I259" s="40">
        <v>2.0799999999999999E-2</v>
      </c>
      <c r="J259" s="40">
        <v>0.94589999999999996</v>
      </c>
      <c r="K259" s="40">
        <v>0</v>
      </c>
      <c r="L259" s="40">
        <v>100.74809999999999</v>
      </c>
      <c r="M259" s="41" t="s">
        <v>1162</v>
      </c>
      <c r="N259" s="9">
        <f t="shared" si="9"/>
        <v>72.619955184991383</v>
      </c>
    </row>
    <row r="260" spans="1:14" x14ac:dyDescent="0.2">
      <c r="A260" s="39" t="s">
        <v>663</v>
      </c>
      <c r="B260" s="40">
        <v>4.7327000000000004</v>
      </c>
      <c r="C260" s="40">
        <v>0.25</v>
      </c>
      <c r="D260" s="40">
        <v>27.560199999999998</v>
      </c>
      <c r="E260" s="40">
        <v>55.921399999999998</v>
      </c>
      <c r="F260" s="40">
        <v>0.2298</v>
      </c>
      <c r="G260" s="40">
        <v>10.796900000000001</v>
      </c>
      <c r="H260" s="40">
        <v>0.22700000000000001</v>
      </c>
      <c r="I260" s="40">
        <v>3.5900000000000001E-2</v>
      </c>
      <c r="J260" s="40">
        <v>1.3712</v>
      </c>
      <c r="K260" s="40">
        <v>0</v>
      </c>
      <c r="L260" s="40">
        <v>101.1251</v>
      </c>
      <c r="M260" s="41" t="s">
        <v>1163</v>
      </c>
      <c r="N260" s="9">
        <f t="shared" si="9"/>
        <v>71.601825435626921</v>
      </c>
    </row>
    <row r="262" spans="1:14" x14ac:dyDescent="0.2">
      <c r="B262" s="17" t="s">
        <v>801</v>
      </c>
    </row>
    <row r="263" spans="1:14" x14ac:dyDescent="0.2">
      <c r="A263" s="39" t="s">
        <v>664</v>
      </c>
      <c r="B263" s="40">
        <v>7.8956</v>
      </c>
      <c r="C263" s="40">
        <v>3.3799999999999997E-2</v>
      </c>
      <c r="D263" s="40">
        <v>17.522200000000002</v>
      </c>
      <c r="E263" s="40">
        <v>68.7</v>
      </c>
      <c r="F263" s="40">
        <v>4.2846000000000002</v>
      </c>
      <c r="G263" s="40">
        <v>1.0601</v>
      </c>
      <c r="H263" s="40">
        <v>9.5699999999999993E-2</v>
      </c>
      <c r="I263" s="40">
        <v>1.2999999999999999E-3</v>
      </c>
      <c r="J263" s="40">
        <v>0.80100000000000005</v>
      </c>
      <c r="K263" s="40">
        <v>4.0099999999999997E-2</v>
      </c>
      <c r="L263" s="40">
        <v>100.43429999999999</v>
      </c>
      <c r="M263" s="41" t="s">
        <v>971</v>
      </c>
      <c r="N263" s="9">
        <f>100*(G263/56.08)/((G263/56.08)+(B263/61.98))</f>
        <v>12.92158473380038</v>
      </c>
    </row>
    <row r="264" spans="1:14" x14ac:dyDescent="0.2">
      <c r="A264" s="39" t="s">
        <v>665</v>
      </c>
      <c r="B264" s="40">
        <v>9.2019000000000002</v>
      </c>
      <c r="C264" s="40">
        <v>8.5000000000000006E-3</v>
      </c>
      <c r="D264" s="40">
        <v>19.5642</v>
      </c>
      <c r="E264" s="40">
        <v>66.566699999999997</v>
      </c>
      <c r="F264" s="40">
        <v>3.2605</v>
      </c>
      <c r="G264" s="40">
        <v>0.99350000000000005</v>
      </c>
      <c r="H264" s="40">
        <v>5.5100000000000003E-2</v>
      </c>
      <c r="I264" s="40">
        <v>0</v>
      </c>
      <c r="J264" s="40">
        <v>0.53049999999999997</v>
      </c>
      <c r="K264" s="40">
        <v>2.7000000000000001E-3</v>
      </c>
      <c r="L264" s="40">
        <v>100.1837</v>
      </c>
      <c r="M264" s="41" t="s">
        <v>971</v>
      </c>
      <c r="N264" s="9">
        <f>100*(G264/56.08)/((G264/56.08)+(B264/61.98))</f>
        <v>10.660497195453946</v>
      </c>
    </row>
    <row r="265" spans="1:14" x14ac:dyDescent="0.2">
      <c r="A265" s="39" t="s">
        <v>666</v>
      </c>
      <c r="B265" s="40">
        <v>8.8758999999999997</v>
      </c>
      <c r="C265" s="40">
        <v>2.12E-2</v>
      </c>
      <c r="D265" s="40">
        <v>18.121500000000001</v>
      </c>
      <c r="E265" s="40">
        <v>66.828500000000005</v>
      </c>
      <c r="F265" s="40">
        <v>2.4458000000000002</v>
      </c>
      <c r="G265" s="40">
        <v>1.4427000000000001</v>
      </c>
      <c r="H265" s="40">
        <v>0.16259999999999999</v>
      </c>
      <c r="I265" s="40">
        <v>0</v>
      </c>
      <c r="J265" s="40">
        <v>0.74070000000000003</v>
      </c>
      <c r="K265" s="40">
        <v>0</v>
      </c>
      <c r="L265" s="40">
        <v>98.638999999999996</v>
      </c>
      <c r="M265" s="41" t="s">
        <v>1024</v>
      </c>
      <c r="N265" s="9">
        <f>100*(G265/56.08)/((G265/56.08)+(B265/61.98))</f>
        <v>15.228498168168541</v>
      </c>
    </row>
    <row r="500" spans="2:32" x14ac:dyDescent="0.2"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2:32" x14ac:dyDescent="0.2">
      <c r="B501" s="24"/>
      <c r="R501" s="1"/>
      <c r="S501" s="1"/>
      <c r="AF501" s="1"/>
    </row>
    <row r="502" spans="2:32" x14ac:dyDescent="0.2">
      <c r="AF502" s="1"/>
    </row>
    <row r="503" spans="2:32" x14ac:dyDescent="0.2">
      <c r="AF503" s="1"/>
    </row>
    <row r="504" spans="2:32" x14ac:dyDescent="0.2">
      <c r="AF504" s="1"/>
    </row>
    <row r="505" spans="2:32" x14ac:dyDescent="0.2">
      <c r="AF505" s="1"/>
    </row>
    <row r="506" spans="2:32" x14ac:dyDescent="0.2">
      <c r="AF506" s="1"/>
    </row>
    <row r="507" spans="2:32" x14ac:dyDescent="0.2">
      <c r="AF507" s="1"/>
    </row>
    <row r="509" spans="2:32" x14ac:dyDescent="0.2">
      <c r="AF509" s="1"/>
    </row>
    <row r="510" spans="2:32" x14ac:dyDescent="0.2">
      <c r="AF510" s="1"/>
    </row>
  </sheetData>
  <mergeCells count="5">
    <mergeCell ref="G1:N1"/>
    <mergeCell ref="P1:AD1"/>
    <mergeCell ref="AF1:AV1"/>
    <mergeCell ref="AX1:BK1"/>
    <mergeCell ref="BM1:CA1"/>
  </mergeCells>
  <conditionalFormatting sqref="L4:L41 AQ61:AQ63">
    <cfRule type="cellIs" dxfId="212" priority="217" operator="lessThan">
      <formula>98.5</formula>
    </cfRule>
    <cfRule type="cellIs" dxfId="211" priority="218" operator="greaterThan">
      <formula>101.5</formula>
    </cfRule>
    <cfRule type="cellIs" dxfId="210" priority="219" operator="between">
      <formula>98.5</formula>
      <formula>101.5</formula>
    </cfRule>
  </conditionalFormatting>
  <conditionalFormatting sqref="L42:L76">
    <cfRule type="cellIs" dxfId="209" priority="214" operator="lessThan">
      <formula>98.5</formula>
    </cfRule>
    <cfRule type="cellIs" dxfId="208" priority="215" operator="greaterThan">
      <formula>101.5</formula>
    </cfRule>
    <cfRule type="cellIs" dxfId="207" priority="216" operator="between">
      <formula>98.5</formula>
      <formula>101.5</formula>
    </cfRule>
  </conditionalFormatting>
  <conditionalFormatting sqref="L77:L101">
    <cfRule type="cellIs" dxfId="206" priority="211" operator="lessThan">
      <formula>98.5</formula>
    </cfRule>
    <cfRule type="cellIs" dxfId="205" priority="212" operator="greaterThan">
      <formula>101.5</formula>
    </cfRule>
    <cfRule type="cellIs" dxfId="204" priority="213" operator="between">
      <formula>98.5</formula>
      <formula>101.5</formula>
    </cfRule>
  </conditionalFormatting>
  <conditionalFormatting sqref="L102:L148">
    <cfRule type="cellIs" dxfId="203" priority="208" operator="lessThan">
      <formula>98.5</formula>
    </cfRule>
    <cfRule type="cellIs" dxfId="202" priority="209" operator="greaterThan">
      <formula>101.5</formula>
    </cfRule>
    <cfRule type="cellIs" dxfId="201" priority="210" operator="between">
      <formula>98.5</formula>
      <formula>101.5</formula>
    </cfRule>
  </conditionalFormatting>
  <conditionalFormatting sqref="L149:L161">
    <cfRule type="cellIs" dxfId="200" priority="205" operator="lessThan">
      <formula>98.5</formula>
    </cfRule>
    <cfRule type="cellIs" dxfId="199" priority="206" operator="greaterThan">
      <formula>101.5</formula>
    </cfRule>
    <cfRule type="cellIs" dxfId="198" priority="207" operator="between">
      <formula>98.5</formula>
      <formula>101.5</formula>
    </cfRule>
  </conditionalFormatting>
  <conditionalFormatting sqref="L162:L170">
    <cfRule type="cellIs" dxfId="197" priority="202" operator="lessThan">
      <formula>98.5</formula>
    </cfRule>
    <cfRule type="cellIs" dxfId="196" priority="203" operator="greaterThan">
      <formula>101.5</formula>
    </cfRule>
    <cfRule type="cellIs" dxfId="195" priority="204" operator="between">
      <formula>98.5</formula>
      <formula>101.5</formula>
    </cfRule>
  </conditionalFormatting>
  <conditionalFormatting sqref="L171:L179">
    <cfRule type="cellIs" dxfId="194" priority="199" operator="lessThan">
      <formula>98.5</formula>
    </cfRule>
    <cfRule type="cellIs" dxfId="193" priority="200" operator="greaterThan">
      <formula>101.5</formula>
    </cfRule>
    <cfRule type="cellIs" dxfId="192" priority="201" operator="between">
      <formula>98.5</formula>
      <formula>101.5</formula>
    </cfRule>
  </conditionalFormatting>
  <conditionalFormatting sqref="L180:L188">
    <cfRule type="cellIs" dxfId="191" priority="196" operator="lessThan">
      <formula>98.5</formula>
    </cfRule>
    <cfRule type="cellIs" dxfId="190" priority="197" operator="greaterThan">
      <formula>101.5</formula>
    </cfRule>
    <cfRule type="cellIs" dxfId="189" priority="198" operator="between">
      <formula>98.5</formula>
      <formula>101.5</formula>
    </cfRule>
  </conditionalFormatting>
  <conditionalFormatting sqref="L189:L199">
    <cfRule type="cellIs" dxfId="188" priority="193" operator="lessThan">
      <formula>98.5</formula>
    </cfRule>
    <cfRule type="cellIs" dxfId="187" priority="194" operator="greaterThan">
      <formula>101.5</formula>
    </cfRule>
    <cfRule type="cellIs" dxfId="186" priority="195" operator="between">
      <formula>98.5</formula>
      <formula>101.5</formula>
    </cfRule>
  </conditionalFormatting>
  <conditionalFormatting sqref="L200:L208">
    <cfRule type="cellIs" dxfId="185" priority="190" operator="lessThan">
      <formula>98.5</formula>
    </cfRule>
    <cfRule type="cellIs" dxfId="184" priority="191" operator="greaterThan">
      <formula>101.5</formula>
    </cfRule>
    <cfRule type="cellIs" dxfId="183" priority="192" operator="between">
      <formula>98.5</formula>
      <formula>101.5</formula>
    </cfRule>
  </conditionalFormatting>
  <conditionalFormatting sqref="L211:L215">
    <cfRule type="cellIs" dxfId="182" priority="187" operator="lessThan">
      <formula>98.5</formula>
    </cfRule>
    <cfRule type="cellIs" dxfId="181" priority="188" operator="greaterThan">
      <formula>101.5</formula>
    </cfRule>
    <cfRule type="cellIs" dxfId="180" priority="189" operator="between">
      <formula>98.5</formula>
      <formula>101.5</formula>
    </cfRule>
  </conditionalFormatting>
  <conditionalFormatting sqref="L216:L218">
    <cfRule type="cellIs" dxfId="179" priority="184" operator="lessThan">
      <formula>98.5</formula>
    </cfRule>
    <cfRule type="cellIs" dxfId="178" priority="185" operator="greaterThan">
      <formula>101.5</formula>
    </cfRule>
    <cfRule type="cellIs" dxfId="177" priority="186" operator="between">
      <formula>98.5</formula>
      <formula>101.5</formula>
    </cfRule>
  </conditionalFormatting>
  <conditionalFormatting sqref="L219:L234">
    <cfRule type="cellIs" dxfId="176" priority="181" operator="lessThan">
      <formula>98.5</formula>
    </cfRule>
    <cfRule type="cellIs" dxfId="175" priority="182" operator="greaterThan">
      <formula>101.5</formula>
    </cfRule>
    <cfRule type="cellIs" dxfId="174" priority="183" operator="between">
      <formula>98.5</formula>
      <formula>101.5</formula>
    </cfRule>
  </conditionalFormatting>
  <conditionalFormatting sqref="L235:L241">
    <cfRule type="cellIs" dxfId="173" priority="178" operator="lessThan">
      <formula>98.5</formula>
    </cfRule>
    <cfRule type="cellIs" dxfId="172" priority="179" operator="greaterThan">
      <formula>101.5</formula>
    </cfRule>
    <cfRule type="cellIs" dxfId="171" priority="180" operator="between">
      <formula>98.5</formula>
      <formula>101.5</formula>
    </cfRule>
  </conditionalFormatting>
  <conditionalFormatting sqref="L242:L246">
    <cfRule type="cellIs" dxfId="170" priority="175" operator="lessThan">
      <formula>98.5</formula>
    </cfRule>
    <cfRule type="cellIs" dxfId="169" priority="176" operator="greaterThan">
      <formula>101.5</formula>
    </cfRule>
    <cfRule type="cellIs" dxfId="168" priority="177" operator="between">
      <formula>98.5</formula>
      <formula>101.5</formula>
    </cfRule>
  </conditionalFormatting>
  <conditionalFormatting sqref="L247:L249">
    <cfRule type="cellIs" dxfId="167" priority="172" operator="lessThan">
      <formula>98.5</formula>
    </cfRule>
    <cfRule type="cellIs" dxfId="166" priority="173" operator="greaterThan">
      <formula>101.5</formula>
    </cfRule>
    <cfRule type="cellIs" dxfId="165" priority="174" operator="between">
      <formula>98.5</formula>
      <formula>101.5</formula>
    </cfRule>
  </conditionalFormatting>
  <conditionalFormatting sqref="L250:L252">
    <cfRule type="cellIs" dxfId="164" priority="169" operator="lessThan">
      <formula>98.5</formula>
    </cfRule>
    <cfRule type="cellIs" dxfId="163" priority="170" operator="greaterThan">
      <formula>101.5</formula>
    </cfRule>
    <cfRule type="cellIs" dxfId="162" priority="171" operator="between">
      <formula>98.5</formula>
      <formula>101.5</formula>
    </cfRule>
  </conditionalFormatting>
  <conditionalFormatting sqref="L253:L256">
    <cfRule type="cellIs" dxfId="161" priority="166" operator="lessThan">
      <formula>98.5</formula>
    </cfRule>
    <cfRule type="cellIs" dxfId="160" priority="167" operator="greaterThan">
      <formula>101.5</formula>
    </cfRule>
    <cfRule type="cellIs" dxfId="159" priority="168" operator="between">
      <formula>98.5</formula>
      <formula>101.5</formula>
    </cfRule>
  </conditionalFormatting>
  <conditionalFormatting sqref="L257:L260">
    <cfRule type="cellIs" dxfId="158" priority="163" operator="lessThan">
      <formula>98.5</formula>
    </cfRule>
    <cfRule type="cellIs" dxfId="157" priority="164" operator="greaterThan">
      <formula>101.5</formula>
    </cfRule>
    <cfRule type="cellIs" dxfId="156" priority="165" operator="between">
      <formula>98.5</formula>
      <formula>101.5</formula>
    </cfRule>
  </conditionalFormatting>
  <conditionalFormatting sqref="L263:L264">
    <cfRule type="cellIs" dxfId="155" priority="160" operator="lessThan">
      <formula>98.5</formula>
    </cfRule>
    <cfRule type="cellIs" dxfId="154" priority="161" operator="greaterThan">
      <formula>101.5</formula>
    </cfRule>
    <cfRule type="cellIs" dxfId="153" priority="162" operator="between">
      <formula>98.5</formula>
      <formula>101.5</formula>
    </cfRule>
  </conditionalFormatting>
  <conditionalFormatting sqref="L265">
    <cfRule type="cellIs" dxfId="152" priority="157" operator="lessThan">
      <formula>98.5</formula>
    </cfRule>
    <cfRule type="cellIs" dxfId="151" priority="158" operator="greaterThan">
      <formula>101.5</formula>
    </cfRule>
    <cfRule type="cellIs" dxfId="150" priority="159" operator="between">
      <formula>98.5</formula>
      <formula>101.5</formula>
    </cfRule>
  </conditionalFormatting>
  <conditionalFormatting sqref="AA4:AA26 AA111:AA113 AA115:AA117">
    <cfRule type="cellIs" dxfId="149" priority="154" operator="lessThan">
      <formula>98.5</formula>
    </cfRule>
    <cfRule type="cellIs" dxfId="148" priority="155" operator="greaterThan">
      <formula>101.5</formula>
    </cfRule>
    <cfRule type="cellIs" dxfId="147" priority="156" operator="between">
      <formula>98.5</formula>
      <formula>101.5</formula>
    </cfRule>
  </conditionalFormatting>
  <conditionalFormatting sqref="AA27:AA46">
    <cfRule type="cellIs" dxfId="146" priority="151" operator="lessThan">
      <formula>98.5</formula>
    </cfRule>
    <cfRule type="cellIs" dxfId="145" priority="152" operator="greaterThan">
      <formula>101.5</formula>
    </cfRule>
    <cfRule type="cellIs" dxfId="144" priority="153" operator="between">
      <formula>98.5</formula>
      <formula>101.5</formula>
    </cfRule>
  </conditionalFormatting>
  <conditionalFormatting sqref="AA47:AA67">
    <cfRule type="cellIs" dxfId="143" priority="148" operator="lessThan">
      <formula>98.5</formula>
    </cfRule>
    <cfRule type="cellIs" dxfId="142" priority="149" operator="greaterThan">
      <formula>101.5</formula>
    </cfRule>
    <cfRule type="cellIs" dxfId="141" priority="150" operator="between">
      <formula>98.5</formula>
      <formula>101.5</formula>
    </cfRule>
  </conditionalFormatting>
  <conditionalFormatting sqref="AA68:AA78">
    <cfRule type="cellIs" dxfId="140" priority="145" operator="lessThan">
      <formula>98.5</formula>
    </cfRule>
    <cfRule type="cellIs" dxfId="139" priority="146" operator="greaterThan">
      <formula>101.5</formula>
    </cfRule>
    <cfRule type="cellIs" dxfId="138" priority="147" operator="between">
      <formula>98.5</formula>
      <formula>101.5</formula>
    </cfRule>
  </conditionalFormatting>
  <conditionalFormatting sqref="AA79:AA86">
    <cfRule type="cellIs" dxfId="137" priority="142" operator="lessThan">
      <formula>98.5</formula>
    </cfRule>
    <cfRule type="cellIs" dxfId="136" priority="143" operator="greaterThan">
      <formula>101.5</formula>
    </cfRule>
    <cfRule type="cellIs" dxfId="135" priority="144" operator="between">
      <formula>98.5</formula>
      <formula>101.5</formula>
    </cfRule>
  </conditionalFormatting>
  <conditionalFormatting sqref="AA87:AA94">
    <cfRule type="cellIs" dxfId="134" priority="139" operator="lessThan">
      <formula>98.5</formula>
    </cfRule>
    <cfRule type="cellIs" dxfId="133" priority="140" operator="greaterThan">
      <formula>101.5</formula>
    </cfRule>
    <cfRule type="cellIs" dxfId="132" priority="141" operator="between">
      <formula>98.5</formula>
      <formula>101.5</formula>
    </cfRule>
  </conditionalFormatting>
  <conditionalFormatting sqref="AA95:AA102">
    <cfRule type="cellIs" dxfId="131" priority="136" operator="lessThan">
      <formula>98.5</formula>
    </cfRule>
    <cfRule type="cellIs" dxfId="130" priority="137" operator="greaterThan">
      <formula>101.5</formula>
    </cfRule>
    <cfRule type="cellIs" dxfId="129" priority="138" operator="between">
      <formula>98.5</formula>
      <formula>101.5</formula>
    </cfRule>
  </conditionalFormatting>
  <conditionalFormatting sqref="AA103:AA108">
    <cfRule type="cellIs" dxfId="128" priority="133" operator="lessThan">
      <formula>98.5</formula>
    </cfRule>
    <cfRule type="cellIs" dxfId="127" priority="134" operator="greaterThan">
      <formula>101.5</formula>
    </cfRule>
    <cfRule type="cellIs" dxfId="126" priority="135" operator="between">
      <formula>98.5</formula>
      <formula>101.5</formula>
    </cfRule>
  </conditionalFormatting>
  <conditionalFormatting sqref="AA114">
    <cfRule type="cellIs" dxfId="125" priority="130" operator="lessThan">
      <formula>98.5</formula>
    </cfRule>
    <cfRule type="cellIs" dxfId="124" priority="131" operator="greaterThan">
      <formula>101.5</formula>
    </cfRule>
    <cfRule type="cellIs" dxfId="123" priority="132" operator="between">
      <formula>98.5</formula>
      <formula>101.5</formula>
    </cfRule>
  </conditionalFormatting>
  <conditionalFormatting sqref="AQ56:AQ60">
    <cfRule type="cellIs" dxfId="122" priority="127" operator="lessThan">
      <formula>98.5</formula>
    </cfRule>
    <cfRule type="cellIs" dxfId="121" priority="128" operator="greaterThan">
      <formula>101.5</formula>
    </cfRule>
    <cfRule type="cellIs" dxfId="120" priority="129" operator="between">
      <formula>98.5</formula>
      <formula>101.5</formula>
    </cfRule>
  </conditionalFormatting>
  <conditionalFormatting sqref="AQ4:AQ25">
    <cfRule type="cellIs" dxfId="119" priority="121" operator="lessThan">
      <formula>98.5</formula>
    </cfRule>
    <cfRule type="cellIs" dxfId="118" priority="122" operator="greaterThan">
      <formula>101.5</formula>
    </cfRule>
    <cfRule type="cellIs" dxfId="117" priority="123" operator="between">
      <formula>98.5</formula>
      <formula>101.5</formula>
    </cfRule>
  </conditionalFormatting>
  <conditionalFormatting sqref="AQ65:AQ69">
    <cfRule type="cellIs" dxfId="116" priority="118" operator="lessThan">
      <formula>98.5</formula>
    </cfRule>
    <cfRule type="cellIs" dxfId="115" priority="119" operator="greaterThan">
      <formula>101.5</formula>
    </cfRule>
    <cfRule type="cellIs" dxfId="114" priority="120" operator="between">
      <formula>98.5</formula>
      <formula>101.5</formula>
    </cfRule>
  </conditionalFormatting>
  <conditionalFormatting sqref="AQ26:AQ43">
    <cfRule type="cellIs" dxfId="113" priority="115" operator="lessThan">
      <formula>98.5</formula>
    </cfRule>
    <cfRule type="cellIs" dxfId="112" priority="116" operator="greaterThan">
      <formula>101.5</formula>
    </cfRule>
    <cfRule type="cellIs" dxfId="111" priority="117" operator="between">
      <formula>98.5</formula>
      <formula>101.5</formula>
    </cfRule>
  </conditionalFormatting>
  <conditionalFormatting sqref="AQ70:AQ72">
    <cfRule type="cellIs" dxfId="110" priority="112" operator="lessThan">
      <formula>98.5</formula>
    </cfRule>
    <cfRule type="cellIs" dxfId="109" priority="113" operator="greaterThan">
      <formula>101.5</formula>
    </cfRule>
    <cfRule type="cellIs" dxfId="108" priority="114" operator="between">
      <formula>98.5</formula>
      <formula>101.5</formula>
    </cfRule>
  </conditionalFormatting>
  <conditionalFormatting sqref="AQ73:AQ78">
    <cfRule type="cellIs" dxfId="107" priority="109" operator="lessThan">
      <formula>98.5</formula>
    </cfRule>
    <cfRule type="cellIs" dxfId="106" priority="110" operator="greaterThan">
      <formula>101.5</formula>
    </cfRule>
    <cfRule type="cellIs" dxfId="105" priority="111" operator="between">
      <formula>98.5</formula>
      <formula>101.5</formula>
    </cfRule>
  </conditionalFormatting>
  <conditionalFormatting sqref="AQ79:AQ82">
    <cfRule type="cellIs" dxfId="104" priority="106" operator="lessThan">
      <formula>98.5</formula>
    </cfRule>
    <cfRule type="cellIs" dxfId="103" priority="107" operator="greaterThan">
      <formula>101.5</formula>
    </cfRule>
    <cfRule type="cellIs" dxfId="102" priority="108" operator="between">
      <formula>98.5</formula>
      <formula>101.5</formula>
    </cfRule>
  </conditionalFormatting>
  <conditionalFormatting sqref="AQ44:AQ49">
    <cfRule type="cellIs" dxfId="101" priority="103" operator="lessThan">
      <formula>98.5</formula>
    </cfRule>
    <cfRule type="cellIs" dxfId="100" priority="104" operator="greaterThan">
      <formula>101.5</formula>
    </cfRule>
    <cfRule type="cellIs" dxfId="99" priority="105" operator="between">
      <formula>98.5</formula>
      <formula>101.5</formula>
    </cfRule>
  </conditionalFormatting>
  <conditionalFormatting sqref="AQ83:AQ85">
    <cfRule type="cellIs" dxfId="98" priority="100" operator="lessThan">
      <formula>98.5</formula>
    </cfRule>
    <cfRule type="cellIs" dxfId="97" priority="101" operator="greaterThan">
      <formula>101.5</formula>
    </cfRule>
    <cfRule type="cellIs" dxfId="96" priority="102" operator="between">
      <formula>98.5</formula>
      <formula>101.5</formula>
    </cfRule>
  </conditionalFormatting>
  <conditionalFormatting sqref="AQ50:AQ53">
    <cfRule type="cellIs" dxfId="95" priority="97" operator="lessThan">
      <formula>98.5</formula>
    </cfRule>
    <cfRule type="cellIs" dxfId="94" priority="98" operator="greaterThan">
      <formula>101.5</formula>
    </cfRule>
    <cfRule type="cellIs" dxfId="93" priority="99" operator="between">
      <formula>98.5</formula>
      <formula>101.5</formula>
    </cfRule>
  </conditionalFormatting>
  <conditionalFormatting sqref="AQ86:AQ89">
    <cfRule type="cellIs" dxfId="92" priority="94" operator="lessThan">
      <formula>98.5</formula>
    </cfRule>
    <cfRule type="cellIs" dxfId="91" priority="95" operator="greaterThan">
      <formula>101.5</formula>
    </cfRule>
    <cfRule type="cellIs" dxfId="90" priority="96" operator="between">
      <formula>98.5</formula>
      <formula>101.5</formula>
    </cfRule>
  </conditionalFormatting>
  <conditionalFormatting sqref="AQ64">
    <cfRule type="cellIs" dxfId="89" priority="91" operator="lessThan">
      <formula>98.5</formula>
    </cfRule>
    <cfRule type="cellIs" dxfId="88" priority="92" operator="greaterThan">
      <formula>101.5</formula>
    </cfRule>
    <cfRule type="cellIs" dxfId="87" priority="93" operator="between">
      <formula>98.5</formula>
      <formula>101.5</formula>
    </cfRule>
  </conditionalFormatting>
  <conditionalFormatting sqref="BI30:BI31">
    <cfRule type="cellIs" dxfId="86" priority="52" operator="lessThan">
      <formula>98.5</formula>
    </cfRule>
    <cfRule type="cellIs" dxfId="85" priority="53" operator="greaterThan">
      <formula>101.5</formula>
    </cfRule>
    <cfRule type="cellIs" dxfId="84" priority="54" operator="between">
      <formula>98.5</formula>
      <formula>101.5</formula>
    </cfRule>
  </conditionalFormatting>
  <conditionalFormatting sqref="BI5:BI6">
    <cfRule type="cellIs" dxfId="83" priority="85" operator="lessThan">
      <formula>98.5</formula>
    </cfRule>
    <cfRule type="cellIs" dxfId="82" priority="86" operator="greaterThan">
      <formula>101.5</formula>
    </cfRule>
    <cfRule type="cellIs" dxfId="81" priority="87" operator="between">
      <formula>98.5</formula>
      <formula>101.5</formula>
    </cfRule>
  </conditionalFormatting>
  <conditionalFormatting sqref="BI4">
    <cfRule type="cellIs" dxfId="80" priority="82" operator="lessThan">
      <formula>98.5</formula>
    </cfRule>
    <cfRule type="cellIs" dxfId="79" priority="83" operator="greaterThan">
      <formula>101.5</formula>
    </cfRule>
    <cfRule type="cellIs" dxfId="78" priority="84" operator="between">
      <formula>98.5</formula>
      <formula>101.5</formula>
    </cfRule>
  </conditionalFormatting>
  <conditionalFormatting sqref="BI7:BI8">
    <cfRule type="cellIs" dxfId="77" priority="79" operator="lessThan">
      <formula>98.5</formula>
    </cfRule>
    <cfRule type="cellIs" dxfId="76" priority="80" operator="greaterThan">
      <formula>101.5</formula>
    </cfRule>
    <cfRule type="cellIs" dxfId="75" priority="81" operator="between">
      <formula>98.5</formula>
      <formula>101.5</formula>
    </cfRule>
  </conditionalFormatting>
  <conditionalFormatting sqref="BI9">
    <cfRule type="cellIs" dxfId="74" priority="76" operator="lessThan">
      <formula>98.5</formula>
    </cfRule>
    <cfRule type="cellIs" dxfId="73" priority="77" operator="greaterThan">
      <formula>101.5</formula>
    </cfRule>
    <cfRule type="cellIs" dxfId="72" priority="78" operator="between">
      <formula>98.5</formula>
      <formula>101.5</formula>
    </cfRule>
  </conditionalFormatting>
  <conditionalFormatting sqref="BI10:BI16">
    <cfRule type="cellIs" dxfId="71" priority="73" operator="lessThan">
      <formula>98.5</formula>
    </cfRule>
    <cfRule type="cellIs" dxfId="70" priority="74" operator="greaterThan">
      <formula>101.5</formula>
    </cfRule>
    <cfRule type="cellIs" dxfId="69" priority="75" operator="between">
      <formula>98.5</formula>
      <formula>101.5</formula>
    </cfRule>
  </conditionalFormatting>
  <conditionalFormatting sqref="BI17">
    <cfRule type="cellIs" dxfId="68" priority="70" operator="lessThan">
      <formula>98.5</formula>
    </cfRule>
    <cfRule type="cellIs" dxfId="67" priority="71" operator="greaterThan">
      <formula>101.5</formula>
    </cfRule>
    <cfRule type="cellIs" dxfId="66" priority="72" operator="between">
      <formula>98.5</formula>
      <formula>101.5</formula>
    </cfRule>
  </conditionalFormatting>
  <conditionalFormatting sqref="BI18">
    <cfRule type="cellIs" dxfId="65" priority="67" operator="lessThan">
      <formula>98.5</formula>
    </cfRule>
    <cfRule type="cellIs" dxfId="64" priority="68" operator="greaterThan">
      <formula>101.5</formula>
    </cfRule>
    <cfRule type="cellIs" dxfId="63" priority="69" operator="between">
      <formula>98.5</formula>
      <formula>101.5</formula>
    </cfRule>
  </conditionalFormatting>
  <conditionalFormatting sqref="BI19:BI22">
    <cfRule type="cellIs" dxfId="62" priority="64" operator="lessThan">
      <formula>98.5</formula>
    </cfRule>
    <cfRule type="cellIs" dxfId="61" priority="65" operator="greaterThan">
      <formula>101.5</formula>
    </cfRule>
    <cfRule type="cellIs" dxfId="60" priority="66" operator="between">
      <formula>98.5</formula>
      <formula>101.5</formula>
    </cfRule>
  </conditionalFormatting>
  <conditionalFormatting sqref="BI23:BI25">
    <cfRule type="cellIs" dxfId="59" priority="61" operator="lessThan">
      <formula>98.5</formula>
    </cfRule>
    <cfRule type="cellIs" dxfId="58" priority="62" operator="greaterThan">
      <formula>101.5</formula>
    </cfRule>
    <cfRule type="cellIs" dxfId="57" priority="63" operator="between">
      <formula>98.5</formula>
      <formula>101.5</formula>
    </cfRule>
  </conditionalFormatting>
  <conditionalFormatting sqref="BI26">
    <cfRule type="cellIs" dxfId="56" priority="58" operator="lessThan">
      <formula>98.5</formula>
    </cfRule>
    <cfRule type="cellIs" dxfId="55" priority="59" operator="greaterThan">
      <formula>101.5</formula>
    </cfRule>
    <cfRule type="cellIs" dxfId="54" priority="60" operator="between">
      <formula>98.5</formula>
      <formula>101.5</formula>
    </cfRule>
  </conditionalFormatting>
  <conditionalFormatting sqref="BI27:BI29">
    <cfRule type="cellIs" dxfId="53" priority="55" operator="lessThan">
      <formula>98.5</formula>
    </cfRule>
    <cfRule type="cellIs" dxfId="52" priority="56" operator="greaterThan">
      <formula>101.5</formula>
    </cfRule>
    <cfRule type="cellIs" dxfId="51" priority="57" operator="between">
      <formula>98.5</formula>
      <formula>101.5</formula>
    </cfRule>
  </conditionalFormatting>
  <conditionalFormatting sqref="BX4:BX7">
    <cfRule type="cellIs" dxfId="50" priority="49" operator="lessThan">
      <formula>98.5</formula>
    </cfRule>
    <cfRule type="cellIs" dxfId="49" priority="50" operator="greaterThan">
      <formula>101.5</formula>
    </cfRule>
    <cfRule type="cellIs" dxfId="48" priority="51" operator="between">
      <formula>98.5</formula>
      <formula>101.5</formula>
    </cfRule>
  </conditionalFormatting>
  <conditionalFormatting sqref="BX8">
    <cfRule type="cellIs" dxfId="47" priority="46" operator="lessThan">
      <formula>98.5</formula>
    </cfRule>
    <cfRule type="cellIs" dxfId="46" priority="47" operator="greaterThan">
      <formula>101.5</formula>
    </cfRule>
    <cfRule type="cellIs" dxfId="45" priority="48" operator="between">
      <formula>98.5</formula>
      <formula>101.5</formula>
    </cfRule>
  </conditionalFormatting>
  <conditionalFormatting sqref="BX9:BX11">
    <cfRule type="cellIs" dxfId="44" priority="43" operator="lessThan">
      <formula>98.5</formula>
    </cfRule>
    <cfRule type="cellIs" dxfId="43" priority="44" operator="greaterThan">
      <formula>101.5</formula>
    </cfRule>
    <cfRule type="cellIs" dxfId="42" priority="45" operator="between">
      <formula>98.5</formula>
      <formula>101.5</formula>
    </cfRule>
  </conditionalFormatting>
  <conditionalFormatting sqref="BX12:BX13">
    <cfRule type="cellIs" dxfId="41" priority="40" operator="lessThan">
      <formula>98.5</formula>
    </cfRule>
    <cfRule type="cellIs" dxfId="40" priority="41" operator="greaterThan">
      <formula>101.5</formula>
    </cfRule>
    <cfRule type="cellIs" dxfId="39" priority="42" operator="between">
      <formula>98.5</formula>
      <formula>101.5</formula>
    </cfRule>
  </conditionalFormatting>
  <conditionalFormatting sqref="BX17:BX18">
    <cfRule type="cellIs" dxfId="38" priority="31" operator="lessThan">
      <formula>98.5</formula>
    </cfRule>
    <cfRule type="cellIs" dxfId="37" priority="32" operator="greaterThan">
      <formula>101.5</formula>
    </cfRule>
    <cfRule type="cellIs" dxfId="36" priority="33" operator="between">
      <formula>98.5</formula>
      <formula>101.5</formula>
    </cfRule>
  </conditionalFormatting>
  <conditionalFormatting sqref="BX14:BX16">
    <cfRule type="cellIs" dxfId="35" priority="37" operator="lessThan">
      <formula>98.5</formula>
    </cfRule>
    <cfRule type="cellIs" dxfId="34" priority="38" operator="greaterThan">
      <formula>101.5</formula>
    </cfRule>
    <cfRule type="cellIs" dxfId="33" priority="39" operator="between">
      <formula>98.5</formula>
      <formula>101.5</formula>
    </cfRule>
  </conditionalFormatting>
  <conditionalFormatting sqref="BX19">
    <cfRule type="cellIs" dxfId="32" priority="34" operator="lessThan">
      <formula>98.5</formula>
    </cfRule>
    <cfRule type="cellIs" dxfId="31" priority="35" operator="greaterThan">
      <formula>101.5</formula>
    </cfRule>
    <cfRule type="cellIs" dxfId="30" priority="36" operator="between">
      <formula>98.5</formula>
      <formula>101.5</formula>
    </cfRule>
  </conditionalFormatting>
  <conditionalFormatting sqref="BX20">
    <cfRule type="cellIs" dxfId="29" priority="28" operator="lessThan">
      <formula>98.5</formula>
    </cfRule>
    <cfRule type="cellIs" dxfId="28" priority="29" operator="greaterThan">
      <formula>101.5</formula>
    </cfRule>
    <cfRule type="cellIs" dxfId="27" priority="30" operator="between">
      <formula>98.5</formula>
      <formula>101.5</formula>
    </cfRule>
  </conditionalFormatting>
  <conditionalFormatting sqref="BX22">
    <cfRule type="cellIs" dxfId="26" priority="25" operator="lessThan">
      <formula>98.5</formula>
    </cfRule>
    <cfRule type="cellIs" dxfId="25" priority="26" operator="greaterThan">
      <formula>101.5</formula>
    </cfRule>
    <cfRule type="cellIs" dxfId="24" priority="27" operator="between">
      <formula>98.5</formula>
      <formula>101.5</formula>
    </cfRule>
  </conditionalFormatting>
  <conditionalFormatting sqref="BX25:BX26">
    <cfRule type="cellIs" dxfId="23" priority="22" operator="lessThan">
      <formula>98.5</formula>
    </cfRule>
    <cfRule type="cellIs" dxfId="22" priority="23" operator="greaterThan">
      <formula>101.5</formula>
    </cfRule>
    <cfRule type="cellIs" dxfId="21" priority="24" operator="between">
      <formula>98.5</formula>
      <formula>101.5</formula>
    </cfRule>
  </conditionalFormatting>
  <conditionalFormatting sqref="BX27:BX28">
    <cfRule type="cellIs" dxfId="20" priority="19" operator="lessThan">
      <formula>98.5</formula>
    </cfRule>
    <cfRule type="cellIs" dxfId="19" priority="20" operator="greaterThan">
      <formula>101.5</formula>
    </cfRule>
    <cfRule type="cellIs" dxfId="18" priority="21" operator="between">
      <formula>98.5</formula>
      <formula>101.5</formula>
    </cfRule>
  </conditionalFormatting>
  <conditionalFormatting sqref="BX29:BX31">
    <cfRule type="cellIs" dxfId="17" priority="16" operator="lessThan">
      <formula>98.5</formula>
    </cfRule>
    <cfRule type="cellIs" dxfId="16" priority="17" operator="greaterThan">
      <formula>101.5</formula>
    </cfRule>
    <cfRule type="cellIs" dxfId="15" priority="18" operator="between">
      <formula>98.5</formula>
      <formula>101.5</formula>
    </cfRule>
  </conditionalFormatting>
  <conditionalFormatting sqref="BX32">
    <cfRule type="cellIs" dxfId="14" priority="13" operator="lessThan">
      <formula>98.5</formula>
    </cfRule>
    <cfRule type="cellIs" dxfId="13" priority="14" operator="greaterThan">
      <formula>101.5</formula>
    </cfRule>
    <cfRule type="cellIs" dxfId="12" priority="15" operator="between">
      <formula>98.5</formula>
      <formula>101.5</formula>
    </cfRule>
  </conditionalFormatting>
  <conditionalFormatting sqref="BX33">
    <cfRule type="cellIs" dxfId="11" priority="10" operator="lessThan">
      <formula>98.5</formula>
    </cfRule>
    <cfRule type="cellIs" dxfId="10" priority="11" operator="greaterThan">
      <formula>101.5</formula>
    </cfRule>
    <cfRule type="cellIs" dxfId="9" priority="12" operator="between">
      <formula>98.5</formula>
      <formula>101.5</formula>
    </cfRule>
  </conditionalFormatting>
  <conditionalFormatting sqref="BX34">
    <cfRule type="cellIs" dxfId="8" priority="7" operator="lessThan">
      <formula>98.5</formula>
    </cfRule>
    <cfRule type="cellIs" dxfId="7" priority="8" operator="greaterThan">
      <formula>101.5</formula>
    </cfRule>
    <cfRule type="cellIs" dxfId="6" priority="9" operator="between">
      <formula>98.5</formula>
      <formula>101.5</formula>
    </cfRule>
  </conditionalFormatting>
  <conditionalFormatting sqref="BX35:BX37">
    <cfRule type="cellIs" dxfId="5" priority="4" operator="lessThan">
      <formula>98.5</formula>
    </cfRule>
    <cfRule type="cellIs" dxfId="4" priority="5" operator="greaterThan">
      <formula>101.5</formula>
    </cfRule>
    <cfRule type="cellIs" dxfId="3" priority="6" operator="between">
      <formula>98.5</formula>
      <formula>101.5</formula>
    </cfRule>
  </conditionalFormatting>
  <conditionalFormatting sqref="BX21">
    <cfRule type="cellIs" dxfId="2" priority="1" operator="lessThan">
      <formula>98.5</formula>
    </cfRule>
    <cfRule type="cellIs" dxfId="1" priority="2" operator="greaterThan">
      <formula>101.5</formula>
    </cfRule>
    <cfRule type="cellIs" dxfId="0" priority="3" operator="between">
      <formula>98.5</formula>
      <formula>101.5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0F27E-C572-4340-9801-D359B897C851}">
  <dimension ref="A1:O21"/>
  <sheetViews>
    <sheetView workbookViewId="0">
      <selection activeCell="O2" sqref="O2"/>
    </sheetView>
  </sheetViews>
  <sheetFormatPr baseColWidth="10" defaultRowHeight="16" x14ac:dyDescent="0.2"/>
  <sheetData>
    <row r="1" spans="1:15" x14ac:dyDescent="0.2">
      <c r="A1" s="17" t="s">
        <v>1245</v>
      </c>
    </row>
    <row r="2" spans="1:15" x14ac:dyDescent="0.2">
      <c r="A2" s="19" t="s">
        <v>1234</v>
      </c>
      <c r="B2" s="19" t="s">
        <v>264</v>
      </c>
      <c r="C2" s="19" t="s">
        <v>263</v>
      </c>
      <c r="D2" s="19" t="s">
        <v>262</v>
      </c>
      <c r="E2" s="19" t="s">
        <v>419</v>
      </c>
      <c r="F2" s="19" t="s">
        <v>418</v>
      </c>
      <c r="G2" s="19" t="s">
        <v>260</v>
      </c>
      <c r="H2" s="19" t="s">
        <v>259</v>
      </c>
      <c r="I2" s="19" t="s">
        <v>258</v>
      </c>
      <c r="J2" s="19" t="s">
        <v>257</v>
      </c>
      <c r="K2" s="19" t="s">
        <v>256</v>
      </c>
      <c r="L2" s="19" t="s">
        <v>255</v>
      </c>
      <c r="M2" s="19" t="s">
        <v>1235</v>
      </c>
      <c r="N2" s="19" t="s">
        <v>253</v>
      </c>
      <c r="O2" s="19" t="s">
        <v>1236</v>
      </c>
    </row>
    <row r="3" spans="1:15" x14ac:dyDescent="0.2">
      <c r="A3" s="24" t="s">
        <v>1237</v>
      </c>
    </row>
    <row r="4" spans="1:15" x14ac:dyDescent="0.2">
      <c r="A4" t="s">
        <v>289</v>
      </c>
      <c r="B4" s="9">
        <v>52.01</v>
      </c>
      <c r="C4" s="9">
        <v>1.43</v>
      </c>
      <c r="D4" s="9">
        <v>18.2</v>
      </c>
      <c r="E4" s="9">
        <v>2.54</v>
      </c>
      <c r="F4" s="9">
        <v>6.8</v>
      </c>
      <c r="G4" s="9">
        <v>0.14000000000000001</v>
      </c>
      <c r="H4" s="9">
        <v>4.9800000000000004</v>
      </c>
      <c r="I4" s="9">
        <v>8.81</v>
      </c>
      <c r="J4" s="9">
        <v>3.68</v>
      </c>
      <c r="K4" s="9">
        <v>0.6</v>
      </c>
      <c r="L4" s="9">
        <v>0.2</v>
      </c>
      <c r="M4" s="9">
        <v>0.39</v>
      </c>
      <c r="N4" s="9">
        <v>99.78</v>
      </c>
      <c r="O4" s="9">
        <v>0.75</v>
      </c>
    </row>
    <row r="5" spans="1:15" x14ac:dyDescent="0.2">
      <c r="A5" t="s">
        <v>1238</v>
      </c>
      <c r="B5" s="9">
        <v>52.37</v>
      </c>
      <c r="C5" s="9">
        <v>1.27</v>
      </c>
      <c r="D5" s="9">
        <v>18.190000000000001</v>
      </c>
      <c r="E5" s="9">
        <v>5.32</v>
      </c>
      <c r="F5" s="9">
        <v>4.3</v>
      </c>
      <c r="G5" s="9">
        <v>0.14000000000000001</v>
      </c>
      <c r="H5" s="9">
        <v>5.08</v>
      </c>
      <c r="I5" s="9">
        <v>8.58</v>
      </c>
      <c r="J5" s="9">
        <v>3.72</v>
      </c>
      <c r="K5" s="9">
        <v>0.67</v>
      </c>
      <c r="L5" s="9">
        <v>0.21</v>
      </c>
      <c r="M5" s="9">
        <v>0.2</v>
      </c>
      <c r="N5" s="9">
        <v>100.05</v>
      </c>
      <c r="O5" s="9">
        <v>0.47</v>
      </c>
    </row>
    <row r="6" spans="1:15" x14ac:dyDescent="0.2">
      <c r="A6" t="s">
        <v>286</v>
      </c>
      <c r="B6" s="9">
        <v>52.65</v>
      </c>
      <c r="C6" s="9">
        <v>1.4</v>
      </c>
      <c r="D6" s="9">
        <v>18.46</v>
      </c>
      <c r="E6" s="9">
        <v>0.69</v>
      </c>
      <c r="F6" s="9">
        <v>8.1</v>
      </c>
      <c r="G6" s="9">
        <v>0.14000000000000001</v>
      </c>
      <c r="H6" s="9">
        <v>4.4800000000000004</v>
      </c>
      <c r="I6" s="9">
        <v>8.7899999999999991</v>
      </c>
      <c r="J6" s="9">
        <v>3.76</v>
      </c>
      <c r="K6" s="9">
        <v>0.72</v>
      </c>
      <c r="L6" s="9">
        <v>0.28000000000000003</v>
      </c>
      <c r="M6" s="9">
        <v>0.55000000000000004</v>
      </c>
      <c r="N6" s="9">
        <v>100.02</v>
      </c>
      <c r="O6" s="9">
        <v>0.93</v>
      </c>
    </row>
    <row r="7" spans="1:15" x14ac:dyDescent="0.2">
      <c r="A7" t="s">
        <v>292</v>
      </c>
      <c r="B7" s="9">
        <v>52.92</v>
      </c>
      <c r="C7" s="9">
        <v>1.29</v>
      </c>
      <c r="D7" s="9">
        <v>18.34</v>
      </c>
      <c r="E7" s="9">
        <v>0.57999999999999996</v>
      </c>
      <c r="F7" s="9">
        <v>8.5</v>
      </c>
      <c r="G7" s="9">
        <v>0.14000000000000001</v>
      </c>
      <c r="H7" s="9">
        <v>5.07</v>
      </c>
      <c r="I7" s="9">
        <v>8.75</v>
      </c>
      <c r="J7" s="9">
        <v>3.75</v>
      </c>
      <c r="K7" s="9">
        <v>0.66</v>
      </c>
      <c r="L7" s="9">
        <v>0.22</v>
      </c>
      <c r="M7" s="9">
        <v>0.33</v>
      </c>
      <c r="N7" s="9">
        <v>100.55</v>
      </c>
      <c r="O7" s="9">
        <v>0.94</v>
      </c>
    </row>
    <row r="8" spans="1:15" x14ac:dyDescent="0.2">
      <c r="A8" t="s">
        <v>283</v>
      </c>
      <c r="B8" s="9">
        <v>52.94</v>
      </c>
      <c r="C8" s="9">
        <v>1.18</v>
      </c>
      <c r="D8" s="9">
        <v>19.11</v>
      </c>
      <c r="E8" s="9">
        <v>1.58</v>
      </c>
      <c r="F8" s="9">
        <v>7</v>
      </c>
      <c r="G8" s="9">
        <v>0.13</v>
      </c>
      <c r="H8" s="9">
        <v>4.26</v>
      </c>
      <c r="I8" s="9">
        <v>8.9499999999999993</v>
      </c>
      <c r="J8" s="9">
        <v>3.91</v>
      </c>
      <c r="K8" s="9">
        <v>0.65</v>
      </c>
      <c r="L8" s="9">
        <v>0.19</v>
      </c>
      <c r="M8" s="9">
        <v>0.57999999999999996</v>
      </c>
      <c r="N8" s="9">
        <v>100.48</v>
      </c>
      <c r="O8" s="9">
        <v>0.83</v>
      </c>
    </row>
    <row r="9" spans="1:15" x14ac:dyDescent="0.2">
      <c r="A9" t="s">
        <v>1239</v>
      </c>
      <c r="B9" s="9">
        <v>53.36</v>
      </c>
      <c r="C9" s="9">
        <v>1.1399999999999999</v>
      </c>
      <c r="D9" s="9">
        <v>18.989999999999998</v>
      </c>
      <c r="E9" s="9">
        <v>1.46</v>
      </c>
      <c r="F9" s="9">
        <v>6.9</v>
      </c>
      <c r="G9" s="9">
        <v>0.13</v>
      </c>
      <c r="H9" s="9">
        <v>4.57</v>
      </c>
      <c r="I9" s="9">
        <v>9</v>
      </c>
      <c r="J9" s="9">
        <v>3.9</v>
      </c>
      <c r="K9" s="9">
        <v>0.64</v>
      </c>
      <c r="L9" s="9">
        <v>0.19</v>
      </c>
      <c r="M9" s="9">
        <v>0.23</v>
      </c>
      <c r="N9" s="9">
        <v>100.51</v>
      </c>
      <c r="O9" s="9">
        <v>0.84</v>
      </c>
    </row>
    <row r="10" spans="1:15" x14ac:dyDescent="0.2">
      <c r="A10" t="s">
        <v>1240</v>
      </c>
      <c r="B10" s="9">
        <v>53.69</v>
      </c>
      <c r="C10" s="9">
        <v>0.89</v>
      </c>
      <c r="D10" s="9">
        <v>20.190000000000001</v>
      </c>
      <c r="E10" s="9">
        <v>3.44</v>
      </c>
      <c r="F10" s="9">
        <v>3.4</v>
      </c>
      <c r="G10" s="9">
        <v>0.1</v>
      </c>
      <c r="H10" s="9">
        <v>3.79</v>
      </c>
      <c r="I10" s="9">
        <v>9.2200000000000006</v>
      </c>
      <c r="J10" s="9">
        <v>4.01</v>
      </c>
      <c r="K10" s="9">
        <v>0.67</v>
      </c>
      <c r="L10" s="9">
        <v>0.18</v>
      </c>
      <c r="M10" s="9">
        <v>0.32</v>
      </c>
      <c r="N10" s="9">
        <v>99.9</v>
      </c>
      <c r="O10" s="9">
        <v>0.52</v>
      </c>
    </row>
    <row r="11" spans="1:15" x14ac:dyDescent="0.2">
      <c r="A11" t="s">
        <v>294</v>
      </c>
      <c r="B11" s="9">
        <v>53.72</v>
      </c>
      <c r="C11" s="9">
        <v>1.67</v>
      </c>
      <c r="D11" s="9">
        <v>16.54</v>
      </c>
      <c r="E11" s="9">
        <v>2.36</v>
      </c>
      <c r="F11" s="9">
        <v>7.9</v>
      </c>
      <c r="G11" s="9">
        <v>0.16</v>
      </c>
      <c r="H11" s="9">
        <v>3.56</v>
      </c>
      <c r="I11" s="9">
        <v>7.43</v>
      </c>
      <c r="J11" s="9">
        <v>4.24</v>
      </c>
      <c r="K11" s="9">
        <v>0.79</v>
      </c>
      <c r="L11" s="9">
        <v>0.28000000000000003</v>
      </c>
      <c r="M11" s="9">
        <v>0.27</v>
      </c>
      <c r="N11" s="9">
        <v>98.92</v>
      </c>
      <c r="O11" s="9">
        <v>0.79</v>
      </c>
    </row>
    <row r="12" spans="1:15" x14ac:dyDescent="0.2">
      <c r="A12" t="s">
        <v>277</v>
      </c>
      <c r="B12" s="9">
        <v>54.09</v>
      </c>
      <c r="C12" s="9">
        <v>0.88</v>
      </c>
      <c r="D12" s="9">
        <v>20.69</v>
      </c>
      <c r="E12" s="9">
        <v>1.41</v>
      </c>
      <c r="F12" s="9">
        <v>4.8</v>
      </c>
      <c r="G12" s="9">
        <v>0.1</v>
      </c>
      <c r="H12" s="9">
        <v>3.49</v>
      </c>
      <c r="I12" s="9">
        <v>9.3800000000000008</v>
      </c>
      <c r="J12" s="9">
        <v>3.99</v>
      </c>
      <c r="K12" s="9">
        <v>0.67</v>
      </c>
      <c r="L12" s="9">
        <v>0.18</v>
      </c>
      <c r="M12" s="9">
        <v>0.46</v>
      </c>
      <c r="N12" s="9">
        <v>100.14</v>
      </c>
      <c r="O12" s="9">
        <v>0.79</v>
      </c>
    </row>
    <row r="13" spans="1:15" x14ac:dyDescent="0.2">
      <c r="A13" s="24" t="s">
        <v>1241</v>
      </c>
    </row>
    <row r="14" spans="1:15" x14ac:dyDescent="0.2">
      <c r="A14" t="s">
        <v>1242</v>
      </c>
      <c r="B14">
        <v>62.92</v>
      </c>
      <c r="C14">
        <v>0.84</v>
      </c>
      <c r="D14">
        <v>16.23</v>
      </c>
      <c r="E14">
        <v>2.27</v>
      </c>
      <c r="F14">
        <v>4.2</v>
      </c>
      <c r="G14">
        <v>0.14000000000000001</v>
      </c>
      <c r="H14">
        <v>1.17</v>
      </c>
      <c r="I14">
        <v>3.82</v>
      </c>
      <c r="J14">
        <v>5.92</v>
      </c>
      <c r="K14">
        <v>1.61</v>
      </c>
      <c r="L14">
        <v>0.52</v>
      </c>
      <c r="M14">
        <v>0.13</v>
      </c>
      <c r="N14">
        <v>99.77</v>
      </c>
      <c r="O14">
        <v>0.67</v>
      </c>
    </row>
    <row r="15" spans="1:15" x14ac:dyDescent="0.2">
      <c r="A15" s="19" t="s">
        <v>299</v>
      </c>
      <c r="B15" s="19">
        <v>64.2</v>
      </c>
      <c r="C15" s="19">
        <v>0.83</v>
      </c>
      <c r="D15" s="19">
        <v>15.92</v>
      </c>
      <c r="E15" s="19">
        <v>0.93</v>
      </c>
      <c r="F15" s="19">
        <v>4.7</v>
      </c>
      <c r="G15" s="19">
        <v>0.13</v>
      </c>
      <c r="H15" s="19">
        <v>1.08</v>
      </c>
      <c r="I15" s="19">
        <v>3.32</v>
      </c>
      <c r="J15" s="19">
        <v>5.97</v>
      </c>
      <c r="K15" s="19">
        <v>1.82</v>
      </c>
      <c r="L15" s="19">
        <v>0.43</v>
      </c>
      <c r="M15" s="19">
        <v>0.16</v>
      </c>
      <c r="N15" s="19">
        <v>99.49</v>
      </c>
      <c r="O15" s="19">
        <v>0.85</v>
      </c>
    </row>
    <row r="16" spans="1:15" x14ac:dyDescent="0.2">
      <c r="A16" t="s">
        <v>1243</v>
      </c>
    </row>
    <row r="17" spans="1:1" x14ac:dyDescent="0.2">
      <c r="A17" t="s">
        <v>1244</v>
      </c>
    </row>
    <row r="21" spans="1:1" x14ac:dyDescent="0.2">
      <c r="A21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O28" sqref="O28"/>
    </sheetView>
  </sheetViews>
  <sheetFormatPr baseColWidth="10" defaultRowHeight="16" x14ac:dyDescent="0.2"/>
  <cols>
    <col min="1" max="1" width="14.1640625" customWidth="1"/>
    <col min="23" max="23" width="24" customWidth="1"/>
  </cols>
  <sheetData>
    <row r="1" spans="1:13" x14ac:dyDescent="0.2">
      <c r="A1" s="17" t="s">
        <v>1246</v>
      </c>
      <c r="G1" s="15"/>
    </row>
    <row r="2" spans="1:13" x14ac:dyDescent="0.2">
      <c r="A2" s="19" t="s">
        <v>1229</v>
      </c>
      <c r="B2" s="19" t="s">
        <v>317</v>
      </c>
      <c r="C2" s="19" t="s">
        <v>1189</v>
      </c>
      <c r="D2" s="115" t="s">
        <v>269</v>
      </c>
      <c r="E2" s="19" t="s">
        <v>1253</v>
      </c>
      <c r="F2" s="19" t="s">
        <v>1254</v>
      </c>
      <c r="G2" s="86" t="s">
        <v>1255</v>
      </c>
      <c r="H2" s="86" t="s">
        <v>1256</v>
      </c>
      <c r="I2" s="19" t="s">
        <v>1257</v>
      </c>
      <c r="J2" s="19" t="s">
        <v>1258</v>
      </c>
      <c r="K2" s="86" t="s">
        <v>1259</v>
      </c>
      <c r="L2" s="86" t="s">
        <v>1260</v>
      </c>
      <c r="M2" s="19" t="s">
        <v>246</v>
      </c>
    </row>
    <row r="3" spans="1:13" x14ac:dyDescent="0.2">
      <c r="A3" t="s">
        <v>1164</v>
      </c>
      <c r="B3" t="s">
        <v>325</v>
      </c>
      <c r="C3" s="14" t="s">
        <v>330</v>
      </c>
      <c r="D3" s="98" t="s">
        <v>300</v>
      </c>
      <c r="E3" s="87">
        <v>0.96</v>
      </c>
      <c r="F3" s="87">
        <v>0.14827699999999999</v>
      </c>
      <c r="G3" s="87">
        <v>0.14494799999999999</v>
      </c>
      <c r="H3" s="87">
        <v>3.6738100000000003E-2</v>
      </c>
      <c r="I3" s="88">
        <v>2.0840000000000001</v>
      </c>
      <c r="J3" s="88">
        <v>-3.9893900000000003E-2</v>
      </c>
      <c r="K3" s="88">
        <v>5.7913100000000002E-2</v>
      </c>
      <c r="L3" s="88">
        <v>3.2046699999999997E-2</v>
      </c>
      <c r="M3" s="14"/>
    </row>
    <row r="4" spans="1:13" x14ac:dyDescent="0.2">
      <c r="B4" t="s">
        <v>325</v>
      </c>
      <c r="C4" s="14" t="s">
        <v>332</v>
      </c>
      <c r="D4" s="98" t="s">
        <v>299</v>
      </c>
      <c r="E4" s="87">
        <v>0.96</v>
      </c>
      <c r="F4" s="87">
        <v>0.148587</v>
      </c>
      <c r="G4" s="87">
        <v>0.10956100000000001</v>
      </c>
      <c r="H4" s="87">
        <v>2.7225800000000001E-2</v>
      </c>
      <c r="I4" s="88">
        <v>2.0249999999999999</v>
      </c>
      <c r="J4" s="88">
        <v>1.70376E-2</v>
      </c>
      <c r="K4" s="88">
        <v>3.1710099999999998E-2</v>
      </c>
      <c r="L4" s="88">
        <v>1.8052100000000001E-2</v>
      </c>
      <c r="M4" s="14"/>
    </row>
    <row r="5" spans="1:13" x14ac:dyDescent="0.2">
      <c r="B5" t="s">
        <v>325</v>
      </c>
      <c r="C5" s="14" t="s">
        <v>334</v>
      </c>
      <c r="D5" s="98" t="s">
        <v>335</v>
      </c>
      <c r="E5" s="87">
        <v>0.96099999999999997</v>
      </c>
      <c r="F5" s="87">
        <v>0.151562</v>
      </c>
      <c r="G5" s="87">
        <v>0.113256</v>
      </c>
      <c r="H5" s="87">
        <v>3.1184199999999999E-2</v>
      </c>
      <c r="I5" s="88">
        <v>2.0329999999999999</v>
      </c>
      <c r="J5" s="88">
        <v>1.9535799999999999E-2</v>
      </c>
      <c r="K5" s="88">
        <v>2.4951500000000001E-2</v>
      </c>
      <c r="L5" s="88">
        <v>1.3885700000000001E-2</v>
      </c>
      <c r="M5" s="14"/>
    </row>
    <row r="6" spans="1:13" x14ac:dyDescent="0.2">
      <c r="B6" t="s">
        <v>368</v>
      </c>
      <c r="C6" s="14" t="s">
        <v>378</v>
      </c>
      <c r="D6" s="98" t="s">
        <v>282</v>
      </c>
      <c r="E6" s="87">
        <v>0.97</v>
      </c>
      <c r="F6" s="87">
        <v>0.11490599999999999</v>
      </c>
      <c r="G6" s="87">
        <v>0.157029</v>
      </c>
      <c r="H6" s="87">
        <v>3.6987699999999998E-2</v>
      </c>
      <c r="I6" s="88">
        <v>2.0230000000000001</v>
      </c>
      <c r="J6" s="88">
        <v>5.4773000000000002E-2</v>
      </c>
      <c r="K6" s="88">
        <v>3.6947300000000002E-2</v>
      </c>
      <c r="L6" s="88">
        <v>2.1037299999999998E-2</v>
      </c>
      <c r="M6" s="14"/>
    </row>
    <row r="7" spans="1:13" x14ac:dyDescent="0.2">
      <c r="B7" t="s">
        <v>340</v>
      </c>
      <c r="C7" s="14" t="s">
        <v>341</v>
      </c>
      <c r="D7" s="98" t="s">
        <v>295</v>
      </c>
      <c r="E7" s="87">
        <v>0.96899999999999997</v>
      </c>
      <c r="F7" s="87">
        <v>0.102724</v>
      </c>
      <c r="G7" s="87">
        <v>0.107816</v>
      </c>
      <c r="H7" s="87">
        <v>2.2856600000000001E-2</v>
      </c>
      <c r="I7" s="88">
        <v>2.0510000000000002</v>
      </c>
      <c r="J7" s="88">
        <v>2.7519600000000001E-4</v>
      </c>
      <c r="K7" s="88">
        <v>3.7090699999999997E-2</v>
      </c>
      <c r="L7" s="88">
        <v>2.1567599999999999E-2</v>
      </c>
      <c r="M7" s="14"/>
    </row>
    <row r="8" spans="1:13" x14ac:dyDescent="0.2">
      <c r="B8" t="s">
        <v>1214</v>
      </c>
      <c r="C8" s="14" t="s">
        <v>339</v>
      </c>
      <c r="D8" s="98" t="s">
        <v>296</v>
      </c>
      <c r="E8" s="87">
        <v>0.97</v>
      </c>
      <c r="F8" s="87">
        <v>8.0649100000000001E-2</v>
      </c>
      <c r="G8" s="87">
        <v>0.13275600000000001</v>
      </c>
      <c r="H8" s="87">
        <v>2.90715E-2</v>
      </c>
      <c r="I8" s="88">
        <v>2.0649999999999999</v>
      </c>
      <c r="J8" s="88">
        <v>-2.2945E-2</v>
      </c>
      <c r="K8" s="88">
        <v>4.6193400000000003E-2</v>
      </c>
      <c r="L8" s="88">
        <v>2.74842E-2</v>
      </c>
      <c r="M8" s="14"/>
    </row>
    <row r="9" spans="1:13" x14ac:dyDescent="0.2">
      <c r="E9" s="87"/>
      <c r="F9" s="87"/>
      <c r="G9" s="87"/>
      <c r="H9" s="87"/>
      <c r="I9" s="88"/>
      <c r="J9" s="88"/>
      <c r="K9" s="88"/>
      <c r="L9" s="88"/>
      <c r="M9" s="14"/>
    </row>
    <row r="10" spans="1:13" x14ac:dyDescent="0.2">
      <c r="A10" t="s">
        <v>1165</v>
      </c>
      <c r="B10" t="s">
        <v>346</v>
      </c>
      <c r="C10" s="91" t="s">
        <v>1207</v>
      </c>
      <c r="D10" s="98" t="s">
        <v>293</v>
      </c>
      <c r="E10" s="87">
        <v>0.99399999999999999</v>
      </c>
      <c r="F10" s="87">
        <v>0.19319600000000001</v>
      </c>
      <c r="G10" s="87">
        <v>8.6099899999999993E-2</v>
      </c>
      <c r="H10" s="87">
        <v>2.2753499999999999E-2</v>
      </c>
      <c r="I10" s="88">
        <v>1.9770000000000001</v>
      </c>
      <c r="J10" s="88">
        <v>0.10309400000000001</v>
      </c>
      <c r="K10" s="88">
        <v>1.7018800000000001E-2</v>
      </c>
      <c r="L10" s="88">
        <v>1.10872E-2</v>
      </c>
      <c r="M10" s="14"/>
    </row>
    <row r="11" spans="1:13" x14ac:dyDescent="0.2">
      <c r="B11" t="s">
        <v>368</v>
      </c>
      <c r="C11" s="14" t="s">
        <v>376</v>
      </c>
      <c r="D11" s="98" t="s">
        <v>283</v>
      </c>
      <c r="E11" s="87">
        <v>0.98199999999999998</v>
      </c>
      <c r="F11" s="87">
        <v>0.28243099999999999</v>
      </c>
      <c r="G11" s="87">
        <v>9.1960399999999998E-2</v>
      </c>
      <c r="H11" s="87">
        <v>2.55786E-2</v>
      </c>
      <c r="I11" s="88">
        <v>1.994</v>
      </c>
      <c r="J11" s="88">
        <v>7.61521E-2</v>
      </c>
      <c r="K11" s="88">
        <v>1.7350399999999998E-2</v>
      </c>
      <c r="L11" s="88">
        <v>9.9552900000000003E-3</v>
      </c>
      <c r="M11" s="14"/>
    </row>
    <row r="12" spans="1:13" x14ac:dyDescent="0.2">
      <c r="B12" t="s">
        <v>363</v>
      </c>
      <c r="C12" s="14" t="s">
        <v>364</v>
      </c>
      <c r="D12" s="98" t="s">
        <v>365</v>
      </c>
      <c r="E12" s="87">
        <v>0.98199999999999998</v>
      </c>
      <c r="F12" s="87">
        <v>0.139656</v>
      </c>
      <c r="G12" s="87">
        <v>0.11347</v>
      </c>
      <c r="H12" s="87">
        <v>2.74433E-2</v>
      </c>
      <c r="I12" s="88">
        <v>2.1240000000000001</v>
      </c>
      <c r="J12" s="88">
        <v>-6.4426800000000006E-2</v>
      </c>
      <c r="K12" s="88">
        <v>1.8396300000000001E-2</v>
      </c>
      <c r="L12" s="88">
        <v>1.04327E-2</v>
      </c>
      <c r="M12" s="14"/>
    </row>
    <row r="13" spans="1:13" x14ac:dyDescent="0.2">
      <c r="B13" t="s">
        <v>342</v>
      </c>
      <c r="C13" s="14" t="s">
        <v>345</v>
      </c>
      <c r="D13" s="98" t="s">
        <v>294</v>
      </c>
      <c r="E13" s="87">
        <v>0.99</v>
      </c>
      <c r="F13" s="87">
        <v>0.19616600000000001</v>
      </c>
      <c r="G13" s="87">
        <v>9.3143000000000004E-2</v>
      </c>
      <c r="H13" s="87">
        <v>2.4193699999999999E-2</v>
      </c>
      <c r="I13" s="88">
        <v>2.0019999999999998</v>
      </c>
      <c r="J13" s="88">
        <v>0.145149</v>
      </c>
      <c r="K13" s="88">
        <v>1.25985E-2</v>
      </c>
      <c r="L13" s="88">
        <v>8.2317599999999994E-3</v>
      </c>
      <c r="M13" s="14"/>
    </row>
    <row r="14" spans="1:13" x14ac:dyDescent="0.2">
      <c r="B14" t="s">
        <v>368</v>
      </c>
      <c r="C14" s="14" t="s">
        <v>380</v>
      </c>
      <c r="D14" s="98" t="s">
        <v>281</v>
      </c>
      <c r="E14" s="87">
        <v>0.97</v>
      </c>
      <c r="F14" s="87">
        <v>0.17982899999999999</v>
      </c>
      <c r="G14" s="87">
        <v>9.2583700000000005E-2</v>
      </c>
      <c r="H14" s="87">
        <v>2.5715399999999999E-2</v>
      </c>
      <c r="I14" s="88">
        <v>1.9239999999999999</v>
      </c>
      <c r="J14" s="88">
        <v>0.116075</v>
      </c>
      <c r="K14" s="88">
        <v>1.8097499999999999E-2</v>
      </c>
      <c r="L14" s="88">
        <v>9.9336100000000007E-3</v>
      </c>
      <c r="M14" s="14"/>
    </row>
    <row r="15" spans="1:13" x14ac:dyDescent="0.2">
      <c r="E15" s="87"/>
      <c r="F15" s="87"/>
      <c r="G15" s="87"/>
      <c r="H15" s="87"/>
      <c r="I15" s="88"/>
      <c r="J15" s="88"/>
      <c r="K15" s="88"/>
      <c r="L15" s="88"/>
      <c r="M15" s="14"/>
    </row>
    <row r="16" spans="1:13" x14ac:dyDescent="0.2">
      <c r="A16" t="s">
        <v>1166</v>
      </c>
      <c r="B16" t="s">
        <v>368</v>
      </c>
      <c r="C16" s="14" t="s">
        <v>386</v>
      </c>
      <c r="D16" s="98" t="s">
        <v>279</v>
      </c>
      <c r="E16" s="87">
        <v>1.002</v>
      </c>
      <c r="F16" s="87">
        <v>0.273974</v>
      </c>
      <c r="G16" s="87">
        <v>0.14086599999999999</v>
      </c>
      <c r="H16" s="87">
        <v>4.5319199999999997E-2</v>
      </c>
      <c r="I16" s="88">
        <v>2.1360000000000001</v>
      </c>
      <c r="J16" s="88">
        <v>-8.3840700000000004E-2</v>
      </c>
      <c r="K16" s="88">
        <v>2.6375900000000001E-2</v>
      </c>
      <c r="L16" s="88">
        <v>1.40629E-2</v>
      </c>
      <c r="M16" s="14"/>
    </row>
    <row r="17" spans="1:23" x14ac:dyDescent="0.2">
      <c r="B17" t="s">
        <v>347</v>
      </c>
      <c r="C17" s="14" t="s">
        <v>366</v>
      </c>
      <c r="D17" s="98" t="s">
        <v>284</v>
      </c>
      <c r="E17" s="87">
        <v>1.0149999999999999</v>
      </c>
      <c r="F17" s="87">
        <v>0.32842399999999999</v>
      </c>
      <c r="G17" s="87">
        <v>0.14690600000000001</v>
      </c>
      <c r="H17" s="87">
        <v>5.2366299999999998E-2</v>
      </c>
      <c r="I17" s="88">
        <v>2.153</v>
      </c>
      <c r="J17" s="88">
        <v>-5.5130800000000001E-2</v>
      </c>
      <c r="K17" s="88">
        <v>4.04867E-2</v>
      </c>
      <c r="L17" s="88">
        <v>2.17322E-2</v>
      </c>
      <c r="M17" s="14"/>
    </row>
    <row r="18" spans="1:23" x14ac:dyDescent="0.2">
      <c r="B18" t="s">
        <v>347</v>
      </c>
      <c r="C18" s="14" t="s">
        <v>352</v>
      </c>
      <c r="D18" s="98" t="s">
        <v>290</v>
      </c>
      <c r="E18" s="87">
        <v>1.014</v>
      </c>
      <c r="F18" s="87">
        <v>0.27331800000000001</v>
      </c>
      <c r="G18" s="87">
        <v>0.13039899999999999</v>
      </c>
      <c r="H18" s="87">
        <v>4.1373699999999999E-2</v>
      </c>
      <c r="I18" s="88">
        <v>2.2160000000000002</v>
      </c>
      <c r="J18" s="88">
        <v>-9.91509E-2</v>
      </c>
      <c r="K18" s="88">
        <v>2.1783E-2</v>
      </c>
      <c r="L18" s="88">
        <v>1.04858E-2</v>
      </c>
      <c r="M18" s="14"/>
    </row>
    <row r="19" spans="1:23" x14ac:dyDescent="0.2">
      <c r="B19" t="s">
        <v>347</v>
      </c>
      <c r="C19" s="14" t="s">
        <v>354</v>
      </c>
      <c r="D19" s="98" t="s">
        <v>289</v>
      </c>
      <c r="E19" s="87">
        <v>1.0409999999999999</v>
      </c>
      <c r="F19" s="87">
        <v>0.45131300000000002</v>
      </c>
      <c r="G19" s="87">
        <v>0.11663999999999999</v>
      </c>
      <c r="H19" s="87">
        <v>4.9114199999999997E-2</v>
      </c>
      <c r="I19" s="88">
        <v>2.242</v>
      </c>
      <c r="J19" s="88">
        <v>-1.9457800000000001E-2</v>
      </c>
      <c r="K19" s="88">
        <v>1.54409E-2</v>
      </c>
      <c r="L19" s="88">
        <v>6.0596900000000004E-3</v>
      </c>
      <c r="M19" s="14"/>
    </row>
    <row r="20" spans="1:23" x14ac:dyDescent="0.2">
      <c r="B20" t="s">
        <v>347</v>
      </c>
      <c r="C20" s="14" t="s">
        <v>355</v>
      </c>
      <c r="D20" s="98" t="s">
        <v>288</v>
      </c>
      <c r="E20" s="87">
        <v>1.0309999999999999</v>
      </c>
      <c r="F20" s="87">
        <v>0.36148000000000002</v>
      </c>
      <c r="G20" s="87">
        <v>0.17058599999999999</v>
      </c>
      <c r="H20" s="87">
        <v>6.8509700000000007E-2</v>
      </c>
      <c r="I20" s="88">
        <v>2.2080000000000002</v>
      </c>
      <c r="J20" s="88">
        <v>-3.2801100000000001E-3</v>
      </c>
      <c r="K20" s="88">
        <v>2.26219E-2</v>
      </c>
      <c r="L20" s="88">
        <v>9.7207700000000001E-3</v>
      </c>
      <c r="M20" s="14"/>
    </row>
    <row r="21" spans="1:23" x14ac:dyDescent="0.2">
      <c r="E21" s="87"/>
      <c r="F21" s="87"/>
      <c r="G21" s="87"/>
      <c r="H21" s="87"/>
      <c r="I21" s="88"/>
      <c r="J21" s="88"/>
      <c r="K21" s="88"/>
      <c r="L21" s="88"/>
      <c r="M21" s="14"/>
      <c r="U21" s="94"/>
      <c r="V21" s="94"/>
      <c r="W21" s="94"/>
    </row>
    <row r="22" spans="1:23" x14ac:dyDescent="0.2">
      <c r="A22" t="s">
        <v>1167</v>
      </c>
      <c r="B22" t="s">
        <v>338</v>
      </c>
      <c r="C22" s="91" t="s">
        <v>1183</v>
      </c>
      <c r="D22" s="98" t="s">
        <v>297</v>
      </c>
      <c r="E22" s="87">
        <v>0.97099999999999997</v>
      </c>
      <c r="F22" s="87">
        <v>0.442303</v>
      </c>
      <c r="G22" s="87">
        <v>9.7816E-2</v>
      </c>
      <c r="H22" s="87">
        <v>3.9112800000000003E-2</v>
      </c>
      <c r="I22" s="88">
        <v>1.946</v>
      </c>
      <c r="J22" s="88">
        <v>8.9958399999999994E-2</v>
      </c>
      <c r="K22" s="88">
        <v>1.3894E-2</v>
      </c>
      <c r="L22" s="88">
        <v>7.4443900000000004E-3</v>
      </c>
      <c r="M22" s="14"/>
      <c r="U22" s="94"/>
      <c r="V22" s="94"/>
      <c r="W22" s="94"/>
    </row>
    <row r="23" spans="1:23" x14ac:dyDescent="0.2">
      <c r="B23" t="s">
        <v>1214</v>
      </c>
      <c r="C23" s="14" t="s">
        <v>367</v>
      </c>
      <c r="D23" s="98" t="s">
        <v>864</v>
      </c>
      <c r="E23" s="87">
        <v>0.98499999999999999</v>
      </c>
      <c r="F23" s="87">
        <v>0.32808100000000001</v>
      </c>
      <c r="G23" s="87">
        <v>7.8558000000000003E-2</v>
      </c>
      <c r="H23" s="87">
        <v>2.31063E-2</v>
      </c>
      <c r="I23" s="88">
        <v>2.004</v>
      </c>
      <c r="J23" s="88">
        <v>6.4045100000000004E-3</v>
      </c>
      <c r="K23" s="88">
        <v>1.26762E-2</v>
      </c>
      <c r="L23" s="88">
        <v>6.9293999999999996E-3</v>
      </c>
      <c r="M23" s="14"/>
      <c r="U23" s="94"/>
      <c r="V23" s="94"/>
      <c r="W23" s="94"/>
    </row>
    <row r="24" spans="1:23" x14ac:dyDescent="0.2">
      <c r="B24" t="s">
        <v>368</v>
      </c>
      <c r="C24" s="14" t="s">
        <v>388</v>
      </c>
      <c r="D24" s="98" t="s">
        <v>278</v>
      </c>
      <c r="E24" s="87">
        <v>1.022</v>
      </c>
      <c r="F24" s="87">
        <v>0.420875</v>
      </c>
      <c r="G24" s="87">
        <v>6.8928000000000003E-2</v>
      </c>
      <c r="H24" s="87">
        <v>2.5275200000000001E-2</v>
      </c>
      <c r="I24" s="88"/>
      <c r="J24" s="88"/>
      <c r="K24" s="88"/>
      <c r="L24" s="88"/>
      <c r="M24" s="14" t="s">
        <v>1171</v>
      </c>
      <c r="N24" t="s">
        <v>1172</v>
      </c>
      <c r="U24" s="94"/>
      <c r="V24" s="94"/>
      <c r="W24" s="94"/>
    </row>
    <row r="25" spans="1:23" x14ac:dyDescent="0.2">
      <c r="B25" t="s">
        <v>320</v>
      </c>
      <c r="C25" s="14" t="s">
        <v>1182</v>
      </c>
      <c r="D25" s="93" t="s">
        <v>303</v>
      </c>
      <c r="E25" s="87">
        <v>0.96199999999999997</v>
      </c>
      <c r="F25" s="87">
        <v>0.31508199999999997</v>
      </c>
      <c r="G25" s="87">
        <v>6.7005899999999993E-2</v>
      </c>
      <c r="H25" s="87">
        <v>1.7722499999999999E-2</v>
      </c>
      <c r="I25" s="88">
        <v>1.986</v>
      </c>
      <c r="J25" s="88">
        <v>7.2048800000000003E-3</v>
      </c>
      <c r="K25" s="88">
        <v>1.7532800000000001E-2</v>
      </c>
      <c r="L25" s="88">
        <v>8.6914399999999999E-3</v>
      </c>
      <c r="M25" s="14"/>
      <c r="U25" s="94"/>
      <c r="V25" s="94"/>
      <c r="W25" s="94"/>
    </row>
    <row r="26" spans="1:23" x14ac:dyDescent="0.2">
      <c r="E26" s="87"/>
      <c r="F26" s="87"/>
      <c r="G26" s="87"/>
      <c r="H26" s="87"/>
      <c r="I26" s="88"/>
      <c r="J26" s="88"/>
      <c r="K26" s="88"/>
      <c r="L26" s="88"/>
      <c r="M26" s="14"/>
      <c r="U26" s="94"/>
      <c r="V26" s="94"/>
      <c r="W26" s="94"/>
    </row>
    <row r="27" spans="1:23" x14ac:dyDescent="0.2">
      <c r="A27" t="s">
        <v>1168</v>
      </c>
      <c r="B27" t="s">
        <v>320</v>
      </c>
      <c r="C27" s="14" t="s">
        <v>1192</v>
      </c>
      <c r="D27" s="93" t="s">
        <v>323</v>
      </c>
      <c r="E27" s="87">
        <v>0.98599999999999999</v>
      </c>
      <c r="F27" s="87">
        <v>0.55207399999999995</v>
      </c>
      <c r="G27" s="87">
        <v>7.6726000000000003E-2</v>
      </c>
      <c r="H27" s="87">
        <v>3.72001E-2</v>
      </c>
      <c r="I27" s="88" t="s">
        <v>1187</v>
      </c>
      <c r="J27" s="88"/>
      <c r="K27" s="88"/>
      <c r="L27" s="88"/>
      <c r="M27" s="14" t="s">
        <v>1173</v>
      </c>
      <c r="N27" t="s">
        <v>1172</v>
      </c>
      <c r="U27" s="94"/>
      <c r="V27" s="94"/>
      <c r="W27" s="94"/>
    </row>
    <row r="28" spans="1:23" x14ac:dyDescent="0.2">
      <c r="B28" t="s">
        <v>347</v>
      </c>
      <c r="C28" s="14" t="s">
        <v>357</v>
      </c>
      <c r="D28" s="98" t="s">
        <v>287</v>
      </c>
      <c r="E28" s="87">
        <v>1.105</v>
      </c>
      <c r="F28" s="87">
        <v>0.38552999999999998</v>
      </c>
      <c r="G28" s="87">
        <v>6.4914200000000005E-2</v>
      </c>
      <c r="H28" s="87">
        <v>3.0620700000000001E-2</v>
      </c>
      <c r="I28" s="88" t="s">
        <v>1187</v>
      </c>
      <c r="J28" s="88"/>
      <c r="K28" s="88"/>
      <c r="L28" s="88"/>
      <c r="M28" s="14" t="s">
        <v>1171</v>
      </c>
      <c r="N28" t="s">
        <v>1172</v>
      </c>
      <c r="U28" s="94"/>
      <c r="V28" s="94"/>
      <c r="W28" s="94"/>
    </row>
    <row r="29" spans="1:23" x14ac:dyDescent="0.2">
      <c r="B29" t="s">
        <v>347</v>
      </c>
      <c r="C29" s="14" t="s">
        <v>359</v>
      </c>
      <c r="D29" s="98" t="s">
        <v>286</v>
      </c>
      <c r="E29" s="87">
        <v>1.129</v>
      </c>
      <c r="F29" s="87">
        <v>0.37753300000000001</v>
      </c>
      <c r="G29" s="87">
        <v>6.1661500000000001E-2</v>
      </c>
      <c r="H29" s="87">
        <v>2.9763299999999999E-2</v>
      </c>
      <c r="I29" s="88" t="s">
        <v>1187</v>
      </c>
      <c r="J29" s="88"/>
      <c r="K29" s="88"/>
      <c r="L29" s="88"/>
      <c r="M29" s="14" t="s">
        <v>1171</v>
      </c>
      <c r="N29" t="s">
        <v>1172</v>
      </c>
      <c r="U29" s="94"/>
      <c r="V29" s="94"/>
      <c r="W29" s="94"/>
    </row>
    <row r="30" spans="1:23" x14ac:dyDescent="0.2">
      <c r="B30" t="s">
        <v>368</v>
      </c>
      <c r="C30" s="14" t="s">
        <v>383</v>
      </c>
      <c r="D30" s="98" t="s">
        <v>384</v>
      </c>
      <c r="E30" s="87">
        <v>1.079</v>
      </c>
      <c r="F30" s="87">
        <v>0.42235400000000001</v>
      </c>
      <c r="G30" s="87">
        <v>3.5452400000000002E-2</v>
      </c>
      <c r="H30" s="87">
        <v>1.6512700000000002E-2</v>
      </c>
      <c r="I30" s="88">
        <v>1.9410000000000001</v>
      </c>
      <c r="J30" s="88">
        <v>0.129828</v>
      </c>
      <c r="K30" s="88">
        <v>1.64809E-2</v>
      </c>
      <c r="L30" s="88">
        <v>9.0873399999999993E-3</v>
      </c>
      <c r="M30" s="14" t="s">
        <v>1188</v>
      </c>
      <c r="N30" t="s">
        <v>1172</v>
      </c>
      <c r="O30" s="14" t="s">
        <v>1230</v>
      </c>
    </row>
    <row r="31" spans="1:23" x14ac:dyDescent="0.2">
      <c r="B31" t="s">
        <v>368</v>
      </c>
      <c r="C31" s="14" t="s">
        <v>382</v>
      </c>
      <c r="D31" s="98" t="s">
        <v>280</v>
      </c>
      <c r="E31" s="87">
        <v>1.08</v>
      </c>
      <c r="F31" s="87">
        <v>0.438249</v>
      </c>
      <c r="G31" s="87">
        <v>4.9653599999999999E-2</v>
      </c>
      <c r="H31" s="87">
        <v>2.1162199999999999E-2</v>
      </c>
      <c r="I31" s="88" t="s">
        <v>1187</v>
      </c>
      <c r="J31" s="88"/>
      <c r="K31" s="88"/>
      <c r="L31" s="88"/>
      <c r="M31" s="14" t="s">
        <v>1171</v>
      </c>
      <c r="N31" t="s">
        <v>1172</v>
      </c>
    </row>
    <row r="32" spans="1:23" x14ac:dyDescent="0.2">
      <c r="B32" t="s">
        <v>347</v>
      </c>
      <c r="C32" s="14" t="s">
        <v>349</v>
      </c>
      <c r="D32" s="98" t="s">
        <v>292</v>
      </c>
      <c r="E32" s="87">
        <v>1.105</v>
      </c>
      <c r="F32" s="87">
        <v>0.38559300000000002</v>
      </c>
      <c r="G32" s="87">
        <v>4.7697099999999999E-2</v>
      </c>
      <c r="H32" s="87">
        <v>2.07753E-2</v>
      </c>
      <c r="I32" s="88" t="s">
        <v>1187</v>
      </c>
      <c r="J32" s="88"/>
      <c r="K32" s="88"/>
      <c r="L32" s="88"/>
      <c r="M32" s="14" t="s">
        <v>1171</v>
      </c>
      <c r="N32" t="s">
        <v>1172</v>
      </c>
    </row>
    <row r="33" spans="1:14" x14ac:dyDescent="0.2">
      <c r="B33" t="s">
        <v>368</v>
      </c>
      <c r="C33" s="14" t="s">
        <v>389</v>
      </c>
      <c r="D33" s="98" t="s">
        <v>277</v>
      </c>
      <c r="E33" s="87">
        <v>1.0629999999999999</v>
      </c>
      <c r="F33" s="87">
        <v>0.47926400000000002</v>
      </c>
      <c r="G33" s="87">
        <v>4.5897800000000002E-2</v>
      </c>
      <c r="H33" s="87">
        <v>2.0691600000000001E-2</v>
      </c>
      <c r="I33" s="88" t="s">
        <v>1187</v>
      </c>
      <c r="J33" s="88"/>
      <c r="K33" s="88"/>
      <c r="L33" s="88"/>
      <c r="M33" s="14" t="s">
        <v>1171</v>
      </c>
      <c r="N33" t="s">
        <v>1172</v>
      </c>
    </row>
    <row r="34" spans="1:14" x14ac:dyDescent="0.2">
      <c r="E34" s="87"/>
      <c r="F34" s="87"/>
      <c r="G34" s="87"/>
      <c r="H34" s="87"/>
      <c r="I34" s="88"/>
      <c r="J34" s="88"/>
      <c r="K34" s="88"/>
      <c r="L34" s="88"/>
      <c r="M34" s="14"/>
    </row>
    <row r="35" spans="1:14" x14ac:dyDescent="0.2">
      <c r="A35" t="s">
        <v>1169</v>
      </c>
      <c r="B35" s="14" t="s">
        <v>325</v>
      </c>
      <c r="C35" s="14" t="s">
        <v>326</v>
      </c>
      <c r="D35" s="98" t="s">
        <v>301</v>
      </c>
      <c r="E35" s="87">
        <v>0.95399999999999996</v>
      </c>
      <c r="F35" s="87">
        <v>0.25657200000000002</v>
      </c>
      <c r="G35" s="87">
        <v>3.5408500000000002E-2</v>
      </c>
      <c r="H35" s="87">
        <v>7.3687600000000002E-3</v>
      </c>
      <c r="I35" s="88" t="s">
        <v>1187</v>
      </c>
      <c r="J35" s="88"/>
      <c r="K35" s="88"/>
      <c r="L35" s="88"/>
      <c r="M35" s="14" t="s">
        <v>1174</v>
      </c>
    </row>
    <row r="36" spans="1:14" x14ac:dyDescent="0.2">
      <c r="B36" s="14" t="s">
        <v>325</v>
      </c>
      <c r="C36" s="14" t="s">
        <v>327</v>
      </c>
      <c r="D36" s="98" t="s">
        <v>328</v>
      </c>
      <c r="E36" s="87">
        <v>0.96299999999999997</v>
      </c>
      <c r="F36" s="87">
        <v>0.29234199999999999</v>
      </c>
      <c r="G36" s="87">
        <v>3.5917499999999998E-2</v>
      </c>
      <c r="H36" s="87">
        <v>8.5990900000000002E-3</v>
      </c>
      <c r="I36" s="88" t="s">
        <v>1187</v>
      </c>
      <c r="J36" s="88"/>
      <c r="K36" s="88"/>
      <c r="L36" s="88"/>
      <c r="M36" s="14" t="s">
        <v>1174</v>
      </c>
    </row>
    <row r="37" spans="1:14" x14ac:dyDescent="0.2">
      <c r="B37" t="s">
        <v>347</v>
      </c>
      <c r="C37" s="14" t="s">
        <v>362</v>
      </c>
      <c r="D37" s="98" t="s">
        <v>285</v>
      </c>
      <c r="E37" s="89" t="s">
        <v>1187</v>
      </c>
      <c r="F37" s="87"/>
      <c r="G37" s="87"/>
      <c r="H37" s="87"/>
      <c r="I37" s="88" t="s">
        <v>1187</v>
      </c>
      <c r="J37" s="88"/>
      <c r="K37" s="88"/>
      <c r="L37" s="88"/>
      <c r="M37" s="14" t="s">
        <v>1175</v>
      </c>
      <c r="N37" t="s">
        <v>1176</v>
      </c>
    </row>
    <row r="38" spans="1:14" x14ac:dyDescent="0.2">
      <c r="B38" t="s">
        <v>368</v>
      </c>
      <c r="C38" s="14" t="s">
        <v>391</v>
      </c>
      <c r="D38" s="98" t="s">
        <v>275</v>
      </c>
      <c r="E38" s="89" t="s">
        <v>1187</v>
      </c>
      <c r="F38" s="87"/>
      <c r="G38" s="87"/>
      <c r="H38" s="87"/>
      <c r="I38" s="88" t="s">
        <v>1187</v>
      </c>
      <c r="J38" s="88"/>
      <c r="K38" s="88"/>
      <c r="L38" s="88"/>
      <c r="M38" s="14" t="s">
        <v>1175</v>
      </c>
      <c r="N38" t="s">
        <v>1176</v>
      </c>
    </row>
    <row r="39" spans="1:14" x14ac:dyDescent="0.2">
      <c r="E39" s="87"/>
      <c r="F39" s="87"/>
      <c r="G39" s="87"/>
      <c r="H39" s="87"/>
      <c r="I39" s="88"/>
      <c r="J39" s="88"/>
      <c r="K39" s="88"/>
      <c r="L39" s="88"/>
      <c r="M39" s="14"/>
    </row>
    <row r="40" spans="1:14" x14ac:dyDescent="0.2">
      <c r="E40" s="87"/>
      <c r="F40" s="87"/>
      <c r="G40" s="87"/>
      <c r="H40" s="87"/>
      <c r="I40" s="88"/>
      <c r="J40" s="88"/>
      <c r="K40" s="88"/>
      <c r="L40" s="88"/>
      <c r="M40" s="17" t="s">
        <v>1231</v>
      </c>
    </row>
    <row r="41" spans="1:14" x14ac:dyDescent="0.2">
      <c r="A41" t="s">
        <v>1232</v>
      </c>
      <c r="B41" s="15" t="s">
        <v>320</v>
      </c>
      <c r="C41" s="14" t="s">
        <v>324</v>
      </c>
      <c r="D41" s="93" t="s">
        <v>302</v>
      </c>
      <c r="E41" s="87">
        <v>0.89600000000000002</v>
      </c>
      <c r="F41" s="87">
        <v>9.6302100000000002E-3</v>
      </c>
      <c r="G41" s="87">
        <v>6.1819600000000002E-2</v>
      </c>
      <c r="H41" s="87">
        <v>8.9658399999999992E-3</v>
      </c>
      <c r="I41" s="88" t="s">
        <v>1187</v>
      </c>
      <c r="J41" s="88"/>
      <c r="K41" s="88"/>
      <c r="L41" s="88"/>
      <c r="M41">
        <v>0.87</v>
      </c>
    </row>
    <row r="42" spans="1:14" x14ac:dyDescent="0.2">
      <c r="B42" s="15" t="s">
        <v>325</v>
      </c>
      <c r="C42" s="15" t="s">
        <v>337</v>
      </c>
      <c r="D42" s="99" t="s">
        <v>298</v>
      </c>
      <c r="E42" s="87">
        <v>0.90800000000000003</v>
      </c>
      <c r="F42" s="87">
        <v>1.3652900000000001E-2</v>
      </c>
      <c r="G42" s="87">
        <v>5.0652999999999997E-2</v>
      </c>
      <c r="H42" s="87">
        <v>7.4403799999999999E-3</v>
      </c>
      <c r="I42" s="88" t="s">
        <v>1187</v>
      </c>
      <c r="J42" s="88"/>
      <c r="K42" s="88"/>
      <c r="L42" s="88"/>
      <c r="M42">
        <v>0.86899999999999999</v>
      </c>
    </row>
    <row r="43" spans="1:14" x14ac:dyDescent="0.2">
      <c r="B43" t="s">
        <v>342</v>
      </c>
      <c r="C43" s="14" t="s">
        <v>343</v>
      </c>
      <c r="D43" s="98" t="s">
        <v>344</v>
      </c>
      <c r="E43" s="87">
        <v>0.90500000000000003</v>
      </c>
      <c r="F43" s="87">
        <v>1.2237899999999999E-2</v>
      </c>
      <c r="G43" s="87">
        <v>3.2810400000000003E-2</v>
      </c>
      <c r="H43" s="87">
        <v>4.8420599999999996E-3</v>
      </c>
      <c r="I43" s="88" t="s">
        <v>1187</v>
      </c>
      <c r="J43" s="88"/>
      <c r="K43" s="88"/>
      <c r="L43" s="88"/>
      <c r="M43">
        <v>0.89900000000000002</v>
      </c>
    </row>
    <row r="44" spans="1:14" x14ac:dyDescent="0.2">
      <c r="B44" t="s">
        <v>347</v>
      </c>
      <c r="C44" s="14" t="s">
        <v>350</v>
      </c>
      <c r="D44" s="98" t="s">
        <v>291</v>
      </c>
      <c r="E44" s="87">
        <v>0.91300000000000003</v>
      </c>
      <c r="F44" s="87">
        <v>0.46464800000000001</v>
      </c>
      <c r="G44" s="87">
        <v>2.3856499999999999E-2</v>
      </c>
      <c r="H44" s="87">
        <v>8.0705199999999994E-3</v>
      </c>
      <c r="I44" s="88" t="s">
        <v>1187</v>
      </c>
      <c r="J44" s="88"/>
      <c r="K44" s="88"/>
      <c r="L44" s="88"/>
      <c r="M44">
        <v>0.91100000000000003</v>
      </c>
    </row>
    <row r="45" spans="1:14" x14ac:dyDescent="0.2">
      <c r="B45" t="s">
        <v>1214</v>
      </c>
      <c r="C45" s="14" t="s">
        <v>360</v>
      </c>
      <c r="D45" s="98" t="s">
        <v>863</v>
      </c>
      <c r="E45" s="87">
        <v>0.90200000000000002</v>
      </c>
      <c r="F45" s="87">
        <v>2.1497800000000001E-2</v>
      </c>
      <c r="G45" s="87">
        <v>3.0665899999999999E-2</v>
      </c>
      <c r="H45" s="87">
        <v>4.5052299999999998E-3</v>
      </c>
      <c r="I45" s="88" t="s">
        <v>1187</v>
      </c>
      <c r="J45" s="88"/>
      <c r="K45" s="88"/>
      <c r="L45" s="88"/>
      <c r="M45">
        <v>0.88900000000000001</v>
      </c>
    </row>
    <row r="46" spans="1:14" x14ac:dyDescent="0.2">
      <c r="B46" t="s">
        <v>368</v>
      </c>
      <c r="C46" s="14" t="s">
        <v>373</v>
      </c>
      <c r="D46" s="98" t="s">
        <v>374</v>
      </c>
      <c r="E46" s="87">
        <v>0.89600000000000002</v>
      </c>
      <c r="F46" s="87">
        <v>1.6695700000000001E-2</v>
      </c>
      <c r="G46" s="87">
        <v>6.2328799999999997E-2</v>
      </c>
      <c r="H46" s="87">
        <v>9.3921600000000001E-3</v>
      </c>
      <c r="I46" s="88" t="s">
        <v>1187</v>
      </c>
      <c r="J46" s="88"/>
      <c r="K46" s="88"/>
      <c r="L46" s="88"/>
      <c r="M46">
        <v>0.86199999999999999</v>
      </c>
    </row>
    <row r="47" spans="1:14" x14ac:dyDescent="0.2">
      <c r="B47" t="s">
        <v>368</v>
      </c>
      <c r="C47" s="14" t="s">
        <v>390</v>
      </c>
      <c r="D47" s="98" t="s">
        <v>276</v>
      </c>
      <c r="E47" s="87">
        <v>0.89900000000000002</v>
      </c>
      <c r="F47" s="87">
        <v>2.8902899999999999E-2</v>
      </c>
      <c r="G47" s="87">
        <v>7.2007800000000004E-3</v>
      </c>
      <c r="H47" s="87">
        <v>9.4864000000000005E-4</v>
      </c>
      <c r="I47" s="88" t="s">
        <v>1187</v>
      </c>
      <c r="J47" s="88"/>
      <c r="K47" s="88"/>
      <c r="L47" s="88"/>
      <c r="M47">
        <v>0.874</v>
      </c>
    </row>
    <row r="48" spans="1:14" x14ac:dyDescent="0.2">
      <c r="B48" t="s">
        <v>368</v>
      </c>
      <c r="C48" s="14" t="s">
        <v>395</v>
      </c>
      <c r="D48" s="98" t="s">
        <v>396</v>
      </c>
      <c r="E48" s="87">
        <v>0.90300000000000002</v>
      </c>
      <c r="F48" s="87">
        <v>1.10153E-2</v>
      </c>
      <c r="G48" s="87">
        <v>4.2597299999999998E-2</v>
      </c>
      <c r="H48" s="87">
        <v>6.3686400000000001E-3</v>
      </c>
      <c r="I48" s="88" t="s">
        <v>1187</v>
      </c>
      <c r="J48" s="88"/>
      <c r="K48" s="88"/>
      <c r="L48" s="88"/>
      <c r="M48">
        <v>0.879</v>
      </c>
    </row>
    <row r="49" spans="1:22" x14ac:dyDescent="0.2">
      <c r="E49" s="87"/>
      <c r="F49" s="87"/>
      <c r="G49" s="87"/>
      <c r="H49" s="87"/>
      <c r="I49" s="14"/>
      <c r="J49" s="88"/>
      <c r="K49" s="88"/>
      <c r="L49" s="88"/>
      <c r="M49" s="14"/>
    </row>
    <row r="50" spans="1:22" x14ac:dyDescent="0.2">
      <c r="E50" s="87"/>
      <c r="F50" s="87"/>
      <c r="G50" s="87"/>
      <c r="H50" s="87"/>
      <c r="I50" s="14"/>
      <c r="J50" s="88"/>
      <c r="K50" s="88"/>
      <c r="L50" s="88"/>
      <c r="M50" s="14"/>
    </row>
    <row r="51" spans="1:22" x14ac:dyDescent="0.2">
      <c r="A51" t="s">
        <v>1170</v>
      </c>
      <c r="B51" t="s">
        <v>368</v>
      </c>
      <c r="C51" s="14" t="s">
        <v>370</v>
      </c>
      <c r="D51" s="98" t="s">
        <v>371</v>
      </c>
      <c r="E51" s="87">
        <v>0.998</v>
      </c>
      <c r="F51" s="87">
        <v>2.27282E-3</v>
      </c>
      <c r="G51" s="87">
        <v>4.8495499999999997E-2</v>
      </c>
      <c r="H51" s="87"/>
      <c r="I51" t="s">
        <v>1187</v>
      </c>
      <c r="J51" s="87"/>
      <c r="K51" s="87"/>
      <c r="L51" s="87"/>
      <c r="M51" t="s">
        <v>1177</v>
      </c>
    </row>
    <row r="52" spans="1:22" x14ac:dyDescent="0.2">
      <c r="B52" t="s">
        <v>368</v>
      </c>
      <c r="C52" s="14" t="s">
        <v>393</v>
      </c>
      <c r="D52" s="98" t="s">
        <v>394</v>
      </c>
      <c r="E52" s="87">
        <v>0.97599999999999998</v>
      </c>
      <c r="F52" s="87">
        <v>7.6629000000000003E-2</v>
      </c>
      <c r="G52" s="87">
        <v>0.16127</v>
      </c>
      <c r="H52" s="87"/>
      <c r="I52" t="s">
        <v>1187</v>
      </c>
      <c r="J52" s="87"/>
      <c r="K52" s="87"/>
      <c r="L52" s="87"/>
      <c r="M52" t="s">
        <v>1177</v>
      </c>
    </row>
    <row r="53" spans="1:22" x14ac:dyDescent="0.2">
      <c r="A53" s="19"/>
      <c r="B53" s="19" t="s">
        <v>397</v>
      </c>
      <c r="C53" s="86" t="s">
        <v>399</v>
      </c>
      <c r="D53" s="121" t="s">
        <v>400</v>
      </c>
      <c r="E53" s="157">
        <v>0.98299999999999998</v>
      </c>
      <c r="F53" s="157">
        <v>0.18368499999999999</v>
      </c>
      <c r="G53" s="157">
        <v>3.1992399999999997E-2</v>
      </c>
      <c r="H53" s="157"/>
      <c r="I53" s="19" t="s">
        <v>1187</v>
      </c>
      <c r="J53" s="157"/>
      <c r="K53" s="157"/>
      <c r="L53" s="157"/>
      <c r="M53" s="19" t="s">
        <v>1177</v>
      </c>
    </row>
    <row r="54" spans="1:22" x14ac:dyDescent="0.2">
      <c r="A54" t="s">
        <v>1233</v>
      </c>
      <c r="E54" s="87"/>
    </row>
    <row r="59" spans="1:22" x14ac:dyDescent="0.2">
      <c r="L59" s="14"/>
      <c r="M59" s="14"/>
      <c r="N59" s="14"/>
      <c r="O59" s="14"/>
      <c r="P59" s="14"/>
    </row>
    <row r="62" spans="1:22" x14ac:dyDescent="0.2">
      <c r="U62" s="17"/>
    </row>
    <row r="63" spans="1:22" x14ac:dyDescent="0.2">
      <c r="V63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Sample Matrix</vt:lpstr>
      <vt:lpstr>TIR Derived Data</vt:lpstr>
      <vt:lpstr>TIR Endmember Library</vt:lpstr>
      <vt:lpstr>XRD Data</vt:lpstr>
      <vt:lpstr>EMPA Data</vt:lpstr>
      <vt:lpstr>XRF Data</vt:lpstr>
      <vt:lpstr>VNIR Derived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Scudder</dc:creator>
  <cp:lastModifiedBy>Noel Scudder</cp:lastModifiedBy>
  <dcterms:created xsi:type="dcterms:W3CDTF">2019-08-21T17:46:08Z</dcterms:created>
  <dcterms:modified xsi:type="dcterms:W3CDTF">2020-12-29T20:37:58Z</dcterms:modified>
</cp:coreProperties>
</file>