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kcpoo\Desktop\Dissertation for Deposit\"/>
    </mc:Choice>
  </mc:AlternateContent>
  <xr:revisionPtr revIDLastSave="0" documentId="13_ncr:1_{EC119D11-002A-4B2D-8517-EEBCCA4274AE}" xr6:coauthVersionLast="41" xr6:coauthVersionMax="41" xr10:uidLastSave="{00000000-0000-0000-0000-000000000000}"/>
  <bookViews>
    <workbookView xWindow="-110" yWindow="-110" windowWidth="19420" windowHeight="10420" tabRatio="945" xr2:uid="{00000000-000D-0000-FFFF-FFFF00000000}"/>
  </bookViews>
  <sheets>
    <sheet name="S3.1 BXD Lines Info" sheetId="1" r:id="rId1"/>
    <sheet name="S3.2 Transform&amp;Covariate" sheetId="5" r:id="rId2"/>
    <sheet name="S3.3 BS-corr line means" sheetId="2" r:id="rId3"/>
    <sheet name="S3.4 Correlations-BS-corr" sheetId="9" r:id="rId4"/>
    <sheet name="S3.5 Zscore_BS-cor line means" sheetId="3" r:id="rId5"/>
    <sheet name="S3.6 Heritability" sheetId="4" r:id="rId6"/>
    <sheet name="S3.7 Full list of QTL" sheetId="8" r:id="rId7"/>
    <sheet name="S3.8 Polymorphisms" sheetId="6" r:id="rId8"/>
    <sheet name="S3.9 Annot._coding variants" sheetId="16" r:id="rId9"/>
    <sheet name="S3.10 Annot_eQTL genes" sheetId="17" r:id="rId10"/>
  </sheets>
  <definedNames>
    <definedName name="_xlnm.Print_Area" localSheetId="3">'S3.4 Correlations-BS-corr'!$A$1:$I$76</definedName>
    <definedName name="_xlnm.Print_Area" localSheetId="6">'S3.7 Full list of QTL'!$A$1:$L$108</definedName>
    <definedName name="_xlnm.Print_Titles" localSheetId="3">'S3.4 Correlations-BS-corr'!$1:$1</definedName>
    <definedName name="_xlnm.Print_Titles" localSheetId="6">'S3.7 Full list of QTL'!$1:$3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1" l="1"/>
  <c r="E55" i="1" l="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55" i="1" l="1"/>
</calcChain>
</file>

<file path=xl/sharedStrings.xml><?xml version="1.0" encoding="utf-8"?>
<sst xmlns="http://schemas.openxmlformats.org/spreadsheetml/2006/main" count="1437" uniqueCount="939">
  <si>
    <t>Serial Number</t>
  </si>
  <si>
    <t>BXD Line</t>
  </si>
  <si>
    <t>JAX ID #</t>
  </si>
  <si>
    <t>JAX 6-digit order #</t>
  </si>
  <si>
    <t>Final # of mice included for anlaysis</t>
  </si>
  <si>
    <t>Reasons for Exclusion</t>
  </si>
  <si>
    <t># mice per line on the 0.5% Ca diet</t>
  </si>
  <si>
    <t># mice per line on the 0.25% Ca diet</t>
  </si>
  <si>
    <t>Total # of mice per line</t>
  </si>
  <si>
    <t>BXD1</t>
  </si>
  <si>
    <t>  BXD1/TyJ</t>
  </si>
  <si>
    <t>000036</t>
  </si>
  <si>
    <t>BXD2</t>
  </si>
  <si>
    <t>  BXD2/TyJ</t>
  </si>
  <si>
    <t>000075</t>
  </si>
  <si>
    <t>BXD5</t>
  </si>
  <si>
    <t>  BXD5/TyJ</t>
  </si>
  <si>
    <t>000037</t>
  </si>
  <si>
    <t>BXD6</t>
  </si>
  <si>
    <t>  BXD6/TyJ</t>
  </si>
  <si>
    <t xml:space="preserve"> 000007</t>
  </si>
  <si>
    <t>1 mouse with maloclussion (sacrificed before harvest)</t>
  </si>
  <si>
    <t>BXD8</t>
  </si>
  <si>
    <t>  BXD8/TyJ</t>
  </si>
  <si>
    <t>000084</t>
  </si>
  <si>
    <t>BXD9</t>
  </si>
  <si>
    <t>  BXD9/TyJ</t>
  </si>
  <si>
    <t>000105</t>
  </si>
  <si>
    <t>BXD11</t>
  </si>
  <si>
    <t>  BXD11/TyJ</t>
  </si>
  <si>
    <t>000012</t>
  </si>
  <si>
    <t>1 mouse died before harvest; 1 mouse sacrificed before harvest (dehydrated )</t>
  </si>
  <si>
    <t>BXD12</t>
  </si>
  <si>
    <t>  BXD12/TyJ</t>
  </si>
  <si>
    <t>000045</t>
  </si>
  <si>
    <t>2 mice with encephalomegalia (sacrificed before harvest)</t>
  </si>
  <si>
    <t>BXD13</t>
  </si>
  <si>
    <t>  BXD13/TyJ</t>
  </si>
  <si>
    <t>000040</t>
  </si>
  <si>
    <t>BXD14</t>
  </si>
  <si>
    <t>  BXD14/TyJ</t>
  </si>
  <si>
    <t>000329</t>
  </si>
  <si>
    <t>1 mouse died before harvest</t>
  </si>
  <si>
    <t>BXD15</t>
  </si>
  <si>
    <t>  BXD15/TyJ</t>
  </si>
  <si>
    <t>000095</t>
  </si>
  <si>
    <t>BXD16</t>
  </si>
  <si>
    <t>  BXD16/TyJ</t>
  </si>
  <si>
    <t>000013</t>
  </si>
  <si>
    <t>BXD18</t>
  </si>
  <si>
    <t>  BXD18/TyJ</t>
  </si>
  <si>
    <t>000015</t>
  </si>
  <si>
    <t>BXD19</t>
  </si>
  <si>
    <t>  BXD19/TyJ</t>
  </si>
  <si>
    <t>000010</t>
  </si>
  <si>
    <t>BXD20</t>
  </si>
  <si>
    <t>  BXD20/TyJ</t>
  </si>
  <si>
    <t>000330</t>
  </si>
  <si>
    <t>BXD21</t>
  </si>
  <si>
    <t>  BXD21/TyJ</t>
  </si>
  <si>
    <t>000077</t>
  </si>
  <si>
    <t>BXD22</t>
  </si>
  <si>
    <t>  BXD22/TyJ</t>
  </si>
  <si>
    <t>000043</t>
  </si>
  <si>
    <t>BXD24</t>
  </si>
  <si>
    <r>
      <t>BXD24/TyJ-Cep290</t>
    </r>
    <r>
      <rPr>
        <vertAlign val="superscript"/>
        <sz val="12"/>
        <rFont val="Times New Roman"/>
        <family val="1"/>
      </rPr>
      <t>rd16</t>
    </r>
    <r>
      <rPr>
        <sz val="12"/>
        <rFont val="Times New Roman"/>
        <family val="1"/>
      </rPr>
      <t>/J</t>
    </r>
  </si>
  <si>
    <t>000031</t>
  </si>
  <si>
    <t>BXD27</t>
  </si>
  <si>
    <t>  BXD27/TyJ</t>
  </si>
  <si>
    <t>000041</t>
  </si>
  <si>
    <t>BXD28</t>
  </si>
  <si>
    <t>  BXD28/TyJ</t>
  </si>
  <si>
    <t>000047</t>
  </si>
  <si>
    <t>BXD29</t>
  </si>
  <si>
    <t>  BXD29/TyJ</t>
  </si>
  <si>
    <t>000029</t>
  </si>
  <si>
    <t>BXD31</t>
  </si>
  <si>
    <t>  BXD31/TyJ</t>
  </si>
  <si>
    <t>000083</t>
  </si>
  <si>
    <t>BXD32</t>
  </si>
  <si>
    <t>  BXD32/TyJ</t>
  </si>
  <si>
    <t>000078</t>
  </si>
  <si>
    <t>BXD33</t>
  </si>
  <si>
    <t>  BXD33/TyJ</t>
  </si>
  <si>
    <t>003222</t>
  </si>
  <si>
    <t>BXD34</t>
  </si>
  <si>
    <t>  BXD34/TyJ</t>
  </si>
  <si>
    <t>003223</t>
  </si>
  <si>
    <t>BXD36</t>
  </si>
  <si>
    <t>  BXD36/TyJ</t>
  </si>
  <si>
    <t>003225</t>
  </si>
  <si>
    <t>Only half of the mice were shipped from Jackson Labs, the rest of the order was cancelled</t>
  </si>
  <si>
    <t>BXD38</t>
  </si>
  <si>
    <t>  BXD38/TyJ</t>
  </si>
  <si>
    <t>003227</t>
  </si>
  <si>
    <t>2 mice found dead before harvest; 2 mice were very weak, lost weight, died before harvest</t>
  </si>
  <si>
    <t>BXD39</t>
  </si>
  <si>
    <t>  BXD39/TyJ</t>
  </si>
  <si>
    <t>003228</t>
  </si>
  <si>
    <t>BXD40</t>
  </si>
  <si>
    <t>  BXD40/TyJ</t>
  </si>
  <si>
    <t>003229</t>
  </si>
  <si>
    <t>BXD42</t>
  </si>
  <si>
    <t>  BXD42/TyJ</t>
  </si>
  <si>
    <t>003230</t>
  </si>
  <si>
    <t>BXD44</t>
  </si>
  <si>
    <t> BXD44/RwwJ</t>
  </si>
  <si>
    <t>007094</t>
  </si>
  <si>
    <t>BXD48a/RwwJ</t>
  </si>
  <si>
    <t>007139</t>
  </si>
  <si>
    <t>BXD48</t>
  </si>
  <si>
    <t> BXD48/RwwJ</t>
  </si>
  <si>
    <t>007097</t>
  </si>
  <si>
    <t>mouse had swollen prepuce area and infection (sacrificed before harvest)</t>
  </si>
  <si>
    <t>BXD49</t>
  </si>
  <si>
    <t xml:space="preserve"> BXD49/RwwJ</t>
  </si>
  <si>
    <t>007098</t>
  </si>
  <si>
    <t>BXD50</t>
  </si>
  <si>
    <t> BXD50/RwwJ</t>
  </si>
  <si>
    <t>007099</t>
  </si>
  <si>
    <t>BXD51</t>
  </si>
  <si>
    <t xml:space="preserve">  BXD51/RwwJ</t>
  </si>
  <si>
    <t>007100</t>
  </si>
  <si>
    <t>BXD55</t>
  </si>
  <si>
    <t>  BXD55/RwwJ</t>
  </si>
  <si>
    <t>007103</t>
  </si>
  <si>
    <t>BXD56</t>
  </si>
  <si>
    <t xml:space="preserve">  BXD56/RwwJ</t>
  </si>
  <si>
    <t>007104</t>
  </si>
  <si>
    <t>BXD62</t>
  </si>
  <si>
    <t>  BXD62/RwwJ</t>
  </si>
  <si>
    <t>007107</t>
  </si>
  <si>
    <t>BXD65a/RwwJ</t>
  </si>
  <si>
    <t>007140</t>
  </si>
  <si>
    <t>BXD68</t>
  </si>
  <si>
    <t>  BXD68/RwwJ</t>
  </si>
  <si>
    <t>007113</t>
  </si>
  <si>
    <t>BXD69</t>
  </si>
  <si>
    <t>  BXD69/RwwJ</t>
  </si>
  <si>
    <t>007114</t>
  </si>
  <si>
    <t>BXD73</t>
  </si>
  <si>
    <t>  BXD73/RwwJ</t>
  </si>
  <si>
    <t>007117</t>
  </si>
  <si>
    <t>BXD75</t>
  </si>
  <si>
    <t xml:space="preserve">  BXD75/RwwJ</t>
  </si>
  <si>
    <t>007119</t>
  </si>
  <si>
    <t>BXD84</t>
  </si>
  <si>
    <t xml:space="preserve">  BXD84/RwwJ</t>
  </si>
  <si>
    <t>007127</t>
  </si>
  <si>
    <t>BXD86</t>
  </si>
  <si>
    <t>  BXD86/RwwJ</t>
  </si>
  <si>
    <t>007129</t>
  </si>
  <si>
    <t>BXD87</t>
  </si>
  <si>
    <t>  BXD87/RwwJ</t>
  </si>
  <si>
    <t>007130</t>
  </si>
  <si>
    <t>BXD89</t>
  </si>
  <si>
    <t>  BXD89/RwwJ</t>
  </si>
  <si>
    <t>007132</t>
  </si>
  <si>
    <t>BXD90</t>
  </si>
  <si>
    <t>  BXD90/RwwJ</t>
  </si>
  <si>
    <t>007133</t>
  </si>
  <si>
    <t>BXD98</t>
  </si>
  <si>
    <t xml:space="preserve">  BXD98/RwwJ</t>
  </si>
  <si>
    <t>007141</t>
  </si>
  <si>
    <t>BXD100</t>
  </si>
  <si>
    <t> BXD100/RwwJ</t>
  </si>
  <si>
    <t>007143</t>
  </si>
  <si>
    <t>mouse had scabs underneath fur towards posterior part of body, difficulty walking (sacrificed before harvest)</t>
  </si>
  <si>
    <t xml:space="preserve">Total </t>
  </si>
  <si>
    <t>Diet</t>
  </si>
  <si>
    <t>BV/TV</t>
  </si>
  <si>
    <t>RCR</t>
  </si>
  <si>
    <t>Tb.N</t>
  </si>
  <si>
    <t>Tb.Th</t>
  </si>
  <si>
    <t>Tb.Sp</t>
  </si>
  <si>
    <t>Conn.D</t>
  </si>
  <si>
    <t>SMI</t>
  </si>
  <si>
    <t>Tb.TMD</t>
  </si>
  <si>
    <t>Transformation</t>
  </si>
  <si>
    <t>F_BVTV</t>
  </si>
  <si>
    <t>SQRT(y)</t>
  </si>
  <si>
    <t>BW, FL</t>
  </si>
  <si>
    <t>SQRT(F_BVTV)_RES</t>
  </si>
  <si>
    <t>F_BVTV_RCR</t>
  </si>
  <si>
    <t>N/A</t>
  </si>
  <si>
    <t>FL</t>
  </si>
  <si>
    <t>F_BVTV_RCR_RES</t>
  </si>
  <si>
    <t>F_TbN</t>
  </si>
  <si>
    <t>BW</t>
  </si>
  <si>
    <t>F_TbN_RES</t>
  </si>
  <si>
    <t>F_TbN_RCR</t>
  </si>
  <si>
    <t>F_TbN_RCR_RES</t>
  </si>
  <si>
    <t>F_TbTh</t>
  </si>
  <si>
    <t>Log(y)</t>
  </si>
  <si>
    <t>Log(F_TbTh)_RES</t>
  </si>
  <si>
    <t>F_TbTh_RCR</t>
  </si>
  <si>
    <t>F_TbTh_RCR_RES</t>
  </si>
  <si>
    <t>F_TbSp</t>
  </si>
  <si>
    <t>log(F_TbSp)_RES</t>
  </si>
  <si>
    <t>F_TbSp_RCR</t>
  </si>
  <si>
    <t>F_TbSp_RCR_RES</t>
  </si>
  <si>
    <t>F_Conn.D</t>
  </si>
  <si>
    <t>F_Conn.D_RCR</t>
  </si>
  <si>
    <t>F_Conn.D_RCR_RES</t>
  </si>
  <si>
    <t>F_SMI</t>
  </si>
  <si>
    <t>F_SMI_RES</t>
  </si>
  <si>
    <t>F_SMI_RCR</t>
  </si>
  <si>
    <t>F_SMI_RCR_RES</t>
  </si>
  <si>
    <t>F_TbTMD</t>
  </si>
  <si>
    <t>F_TbTMD_RCR</t>
  </si>
  <si>
    <t>TbTMD_RCR</t>
  </si>
  <si>
    <t>Polymorphism</t>
  </si>
  <si>
    <t>Chr</t>
  </si>
  <si>
    <t>Total Polymorphisms</t>
  </si>
  <si>
    <t>Protein-coding genes</t>
  </si>
  <si>
    <t>Cf</t>
  </si>
  <si>
    <t>U5/U3</t>
  </si>
  <si>
    <t>Indels</t>
  </si>
  <si>
    <t>Cis eQTL/correlated with phenotype</t>
  </si>
  <si>
    <t>F-6c</t>
  </si>
  <si>
    <t>94.85-109.79</t>
  </si>
  <si>
    <t>15/2</t>
  </si>
  <si>
    <t>33/127</t>
  </si>
  <si>
    <t>3/2</t>
  </si>
  <si>
    <t>F-9a</t>
  </si>
  <si>
    <t>9</t>
  </si>
  <si>
    <t>24.26-42.54</t>
  </si>
  <si>
    <t>63593</t>
  </si>
  <si>
    <t>180</t>
  </si>
  <si>
    <t>149/40</t>
  </si>
  <si>
    <t>0/3</t>
  </si>
  <si>
    <t>7/1</t>
  </si>
  <si>
    <t>5</t>
  </si>
  <si>
    <t>144/402</t>
  </si>
  <si>
    <t>5586</t>
  </si>
  <si>
    <t>15/11</t>
  </si>
  <si>
    <t>F-10c</t>
  </si>
  <si>
    <t>10</t>
  </si>
  <si>
    <t>115.41-130.69</t>
  </si>
  <si>
    <t>30373</t>
  </si>
  <si>
    <t>161</t>
  </si>
  <si>
    <t>35/1</t>
  </si>
  <si>
    <t>0/0</t>
  </si>
  <si>
    <t>2/6</t>
  </si>
  <si>
    <t>2</t>
  </si>
  <si>
    <t>86/327</t>
  </si>
  <si>
    <t>3241</t>
  </si>
  <si>
    <t>9/5</t>
  </si>
  <si>
    <t>F-12c</t>
  </si>
  <si>
    <t>12</t>
  </si>
  <si>
    <t>99.34-106.09</t>
  </si>
  <si>
    <t>21696</t>
  </si>
  <si>
    <t>95</t>
  </si>
  <si>
    <t>142/30</t>
  </si>
  <si>
    <t>1/2</t>
  </si>
  <si>
    <t>3/1</t>
  </si>
  <si>
    <t>114/379</t>
  </si>
  <si>
    <t>1476</t>
  </si>
  <si>
    <t>7/2</t>
  </si>
  <si>
    <t>F-19b</t>
  </si>
  <si>
    <t>19</t>
  </si>
  <si>
    <t>27.01-32.38</t>
  </si>
  <si>
    <t>2056</t>
  </si>
  <si>
    <t>23</t>
  </si>
  <si>
    <t>0</t>
  </si>
  <si>
    <t>12/4</t>
  </si>
  <si>
    <t>294</t>
  </si>
  <si>
    <t>F-2e</t>
  </si>
  <si>
    <t>159.79-165.96</t>
  </si>
  <si>
    <t>F-2f</t>
  </si>
  <si>
    <t>175.83-182.11</t>
  </si>
  <si>
    <t>F-8a</t>
  </si>
  <si>
    <t>0.02-15.34</t>
  </si>
  <si>
    <t>F-9d</t>
  </si>
  <si>
    <t>110.50-115.06</t>
  </si>
  <si>
    <t>F-15b</t>
  </si>
  <si>
    <t>78.32-90.86</t>
  </si>
  <si>
    <t>Dkk1</t>
  </si>
  <si>
    <r>
      <t>SMI = structure model index; Tb.TMD = Trabecular tissue mineral density (mg of hydroxyappatite/cm</t>
    </r>
    <r>
      <rPr>
        <vertAlign val="superscript"/>
        <sz val="10"/>
        <color theme="1"/>
        <rFont val="Times New Roman"/>
        <family val="1"/>
      </rPr>
      <t>3</t>
    </r>
    <r>
      <rPr>
        <sz val="10"/>
        <color theme="1"/>
        <rFont val="Times New Roman"/>
        <family val="1"/>
      </rPr>
      <t>)</t>
    </r>
  </si>
  <si>
    <r>
      <t xml:space="preserve">a </t>
    </r>
    <r>
      <rPr>
        <sz val="10"/>
        <color theme="1"/>
        <rFont val="Times New Roman"/>
        <family val="1"/>
      </rPr>
      <t>1.5-LOD confidence intervals in megabase location (Build GRCm38/mm10)</t>
    </r>
  </si>
  <si>
    <t>Parental influence</t>
  </si>
  <si>
    <t>Peak estimate (cM)</t>
  </si>
  <si>
    <t>Trait</t>
  </si>
  <si>
    <t>F-1a</t>
  </si>
  <si>
    <t>B6</t>
  </si>
  <si>
    <t>68.51-78.71</t>
  </si>
  <si>
    <t>158.82-171.04</t>
  </si>
  <si>
    <t>F-2a</t>
  </si>
  <si>
    <t>DBA</t>
  </si>
  <si>
    <t>15.34-21.07</t>
  </si>
  <si>
    <t>23.39-29.90</t>
  </si>
  <si>
    <t>F-2b</t>
  </si>
  <si>
    <t>33.61-36.93</t>
  </si>
  <si>
    <t>59.15-63.74</t>
  </si>
  <si>
    <t>F-2c</t>
  </si>
  <si>
    <t>48.32-52.44</t>
  </si>
  <si>
    <t>80.63-97.55</t>
  </si>
  <si>
    <t>F-2d</t>
  </si>
  <si>
    <t>67.23-71.79</t>
  </si>
  <si>
    <t>136.12-146.52</t>
  </si>
  <si>
    <t>63.95-76.45</t>
  </si>
  <si>
    <t>131.82-154.34</t>
  </si>
  <si>
    <t>80.28-86.20</t>
  </si>
  <si>
    <t>159.79-165.95</t>
  </si>
  <si>
    <t>98.60-99.82</t>
  </si>
  <si>
    <t>175.83-178.35</t>
  </si>
  <si>
    <t>98.60-103.97</t>
  </si>
  <si>
    <t>F-3a</t>
  </si>
  <si>
    <t>0.00-1.91</t>
  </si>
  <si>
    <t>0.00-5.44</t>
  </si>
  <si>
    <t>0.00-1.03</t>
  </si>
  <si>
    <t>0.00-2.93</t>
  </si>
  <si>
    <t>F-3b</t>
  </si>
  <si>
    <t>23.37-25.13</t>
  </si>
  <si>
    <t>52.46-53.57</t>
  </si>
  <si>
    <t>23.37-38.16</t>
  </si>
  <si>
    <t>52.46-87.27</t>
  </si>
  <si>
    <t>F-3c</t>
  </si>
  <si>
    <t>43.50-54.85</t>
  </si>
  <si>
    <t>100.26-125.16</t>
  </si>
  <si>
    <t>F-3d</t>
  </si>
  <si>
    <t>54.85-67.95</t>
  </si>
  <si>
    <t>125.16-143.48</t>
  </si>
  <si>
    <t>F-3e</t>
  </si>
  <si>
    <t>70.31-80.00</t>
  </si>
  <si>
    <t>145.77-155.56</t>
  </si>
  <si>
    <t>F-4a</t>
  </si>
  <si>
    <t>0.01-5.70</t>
  </si>
  <si>
    <t>0.02-12.93</t>
  </si>
  <si>
    <t>F-4b</t>
  </si>
  <si>
    <t>7.37-21.46</t>
  </si>
  <si>
    <t>19.10-41.36</t>
  </si>
  <si>
    <t>F-4c</t>
  </si>
  <si>
    <t>31.42-33.84</t>
  </si>
  <si>
    <t>56.74-63.12</t>
  </si>
  <si>
    <t>F-4d</t>
  </si>
  <si>
    <t>40.13-47.39</t>
  </si>
  <si>
    <t>84.84-103.16</t>
  </si>
  <si>
    <t>F-4e</t>
  </si>
  <si>
    <t>64.60-68.41</t>
  </si>
  <si>
    <t>132.02-136.19</t>
  </si>
  <si>
    <t>F-4f</t>
  </si>
  <si>
    <t>74.55-79.63</t>
  </si>
  <si>
    <t>141.58-149.50</t>
  </si>
  <si>
    <t>F-5a</t>
  </si>
  <si>
    <t>30.91-36.23</t>
  </si>
  <si>
    <t>57.17-67.79</t>
  </si>
  <si>
    <t>F-5b</t>
  </si>
  <si>
    <t>44.69-51.36</t>
  </si>
  <si>
    <t>90.80-106.44</t>
  </si>
  <si>
    <t>51.79-58.21</t>
  </si>
  <si>
    <t>107.07-118.18</t>
  </si>
  <si>
    <t>F-5d</t>
  </si>
  <si>
    <t>61.97/61.97</t>
  </si>
  <si>
    <t>121.77/121.78</t>
  </si>
  <si>
    <t>54.14-63.36</t>
  </si>
  <si>
    <t>111.60-124.05</t>
  </si>
  <si>
    <t>F-5e</t>
  </si>
  <si>
    <t>76.89-79.42</t>
  </si>
  <si>
    <t>137.89-140.91</t>
  </si>
  <si>
    <t>79.34-84.05</t>
  </si>
  <si>
    <t>140.83-144.48</t>
  </si>
  <si>
    <t>F-6a</t>
  </si>
  <si>
    <t>6.56-13.49</t>
  </si>
  <si>
    <t>14.98-32.48</t>
  </si>
  <si>
    <t>F-6b</t>
  </si>
  <si>
    <t>39.69-44.05</t>
  </si>
  <si>
    <t>88.91-95.06</t>
  </si>
  <si>
    <t>46/46</t>
  </si>
  <si>
    <t>99.28/99.28</t>
  </si>
  <si>
    <t>44.81-47.61</t>
  </si>
  <si>
    <t>96.77-102.53</t>
  </si>
  <si>
    <t>43.88-47.61</t>
  </si>
  <si>
    <t>94.95-102.53</t>
  </si>
  <si>
    <t>43.55-50.20</t>
  </si>
  <si>
    <t>44.15-50.20</t>
  </si>
  <si>
    <t>95.10-109.79</t>
  </si>
  <si>
    <t>39.34-56.71</t>
  </si>
  <si>
    <t>88.28-119.44</t>
  </si>
  <si>
    <t>F-7a</t>
  </si>
  <si>
    <t>1.81-7.18</t>
  </si>
  <si>
    <t>2.97-11.80</t>
  </si>
  <si>
    <t>F-7b</t>
  </si>
  <si>
    <t>9.55-17.18</t>
  </si>
  <si>
    <t>19.27-29.73</t>
  </si>
  <si>
    <t>11.20-17.18</t>
  </si>
  <si>
    <t>24.45-29.73</t>
  </si>
  <si>
    <t>F-7c</t>
  </si>
  <si>
    <t>37.99-41.52</t>
  </si>
  <si>
    <t>69.16-72.60</t>
  </si>
  <si>
    <t>31.14-45.13</t>
  </si>
  <si>
    <t>48.68-79.70</t>
  </si>
  <si>
    <t>F-7d</t>
  </si>
  <si>
    <t>43.82-47.16</t>
  </si>
  <si>
    <t>75.92-82.36</t>
  </si>
  <si>
    <t>47.16-48.36</t>
  </si>
  <si>
    <t>82.36-84.44</t>
  </si>
  <si>
    <t>0.01-6.77</t>
  </si>
  <si>
    <t>0.02-14.34</t>
  </si>
  <si>
    <t>5.50-8.28</t>
  </si>
  <si>
    <t>11.98-15.34</t>
  </si>
  <si>
    <t>F-8b</t>
  </si>
  <si>
    <t>25.26-42.38</t>
  </si>
  <si>
    <t>45.29-87.74</t>
  </si>
  <si>
    <t>13.09-20.19</t>
  </si>
  <si>
    <t>27.26-35.37</t>
  </si>
  <si>
    <t>19.19/19.63</t>
  </si>
  <si>
    <t>34.89/35.05</t>
  </si>
  <si>
    <t>17.57-23.82</t>
  </si>
  <si>
    <t>32.50-42.54</t>
  </si>
  <si>
    <t>F-9b</t>
  </si>
  <si>
    <t>19.63-33.95</t>
  </si>
  <si>
    <t>35.05-63.08</t>
  </si>
  <si>
    <t>25.58-32.49</t>
  </si>
  <si>
    <t>46.88-60.15</t>
  </si>
  <si>
    <t>26.74-29.49</t>
  </si>
  <si>
    <t>49.36-54.15</t>
  </si>
  <si>
    <t>F-9c</t>
  </si>
  <si>
    <t>49.90-58.31</t>
  </si>
  <si>
    <t>95.21-107.63</t>
  </si>
  <si>
    <t>53.46-57.64</t>
  </si>
  <si>
    <t>101.50-106.49</t>
  </si>
  <si>
    <t>56.28-60.04</t>
  </si>
  <si>
    <t>104.01-110.50</t>
  </si>
  <si>
    <t>F9d</t>
  </si>
  <si>
    <t>60.04-66.78</t>
  </si>
  <si>
    <t>F-10a</t>
  </si>
  <si>
    <t>0.00-11.07</t>
  </si>
  <si>
    <t>0.00-23.79</t>
  </si>
  <si>
    <t>0.00-9.07</t>
  </si>
  <si>
    <t>0.00-20.12</t>
  </si>
  <si>
    <t>F-10b</t>
  </si>
  <si>
    <t>34.53-44.86</t>
  </si>
  <si>
    <t>65.86-89.34</t>
  </si>
  <si>
    <t>63.35-64.04</t>
  </si>
  <si>
    <t>115.41-115.81</t>
  </si>
  <si>
    <t>64.56-69.95</t>
  </si>
  <si>
    <t>116.11-121.80</t>
  </si>
  <si>
    <t>64.04-71.78</t>
  </si>
  <si>
    <t>115.81-123.76</t>
  </si>
  <si>
    <t>64.04-78.07</t>
  </si>
  <si>
    <t>115.81-130.69</t>
  </si>
  <si>
    <t>F-11a</t>
  </si>
  <si>
    <t>0.00-9.43</t>
  </si>
  <si>
    <t>0.00-16.73</t>
  </si>
  <si>
    <t>0.01-13.21</t>
  </si>
  <si>
    <t>0.01-20.67</t>
  </si>
  <si>
    <t>F-11b</t>
  </si>
  <si>
    <t>75.60-81.78</t>
  </si>
  <si>
    <t>111.91-117.03</t>
  </si>
  <si>
    <t>F-12a</t>
  </si>
  <si>
    <t>0.01-13.34</t>
  </si>
  <si>
    <t>0.02-31.24</t>
  </si>
  <si>
    <t>F-12b</t>
  </si>
  <si>
    <t>20.52-24.41</t>
  </si>
  <si>
    <t>44.34-56.47</t>
  </si>
  <si>
    <t>51.03/51.03</t>
  </si>
  <si>
    <t>100.70100.70</t>
  </si>
  <si>
    <t>49.99-55.29</t>
  </si>
  <si>
    <t>99.34-105.22</t>
  </si>
  <si>
    <t>51.03/52.51</t>
  </si>
  <si>
    <t>100.70/102.99</t>
  </si>
  <si>
    <t>49.99-56.47</t>
  </si>
  <si>
    <t>F-13a</t>
  </si>
  <si>
    <t>0.01-8.91</t>
  </si>
  <si>
    <t>0.02-22.63</t>
  </si>
  <si>
    <t>9.09-20.11</t>
  </si>
  <si>
    <t>22.80-40.84</t>
  </si>
  <si>
    <t>F13b</t>
  </si>
  <si>
    <t>51.40-61.33</t>
  </si>
  <si>
    <t>97.69-110.08</t>
  </si>
  <si>
    <t>54.52-60.36</t>
  </si>
  <si>
    <t>102.37-109.63</t>
  </si>
  <si>
    <t>F-14</t>
  </si>
  <si>
    <t>54.50-57.57</t>
  </si>
  <si>
    <t>104.18-111.08</t>
  </si>
  <si>
    <t>F-15a</t>
  </si>
  <si>
    <t>25.49-28.61</t>
  </si>
  <si>
    <t>59.80-64.15</t>
  </si>
  <si>
    <t>37.39-45.48</t>
  </si>
  <si>
    <t>36.99-45.48</t>
  </si>
  <si>
    <t>78.05-90.86</t>
  </si>
  <si>
    <t>F-16</t>
  </si>
  <si>
    <t>36.96-46.67</t>
  </si>
  <si>
    <t>64.34-82.58</t>
  </si>
  <si>
    <t>F-17</t>
  </si>
  <si>
    <t>29.68-42.48</t>
  </si>
  <si>
    <t>56.94-71.36</t>
  </si>
  <si>
    <t>F-18</t>
  </si>
  <si>
    <t>49.67-53.52</t>
  </si>
  <si>
    <t>73.69-80.44</t>
  </si>
  <si>
    <t>49.81-53.67</t>
  </si>
  <si>
    <t>73.73-80.61</t>
  </si>
  <si>
    <t>F-19a</t>
  </si>
  <si>
    <t>3.90-10.64</t>
  </si>
  <si>
    <t>4.20-15.65</t>
  </si>
  <si>
    <t>21.54-24.80</t>
  </si>
  <si>
    <t>27.01-30.11</t>
  </si>
  <si>
    <t>23.96-27.08</t>
  </si>
  <si>
    <t>29.37-32.38</t>
  </si>
  <si>
    <t>F-20a</t>
  </si>
  <si>
    <t>0.00-2.01</t>
  </si>
  <si>
    <t>0.00-4.41</t>
  </si>
  <si>
    <t>0.01-13.92</t>
  </si>
  <si>
    <t>0.02-18.59</t>
  </si>
  <si>
    <t>F-20b</t>
  </si>
  <si>
    <t>0.01-15.13</t>
  </si>
  <si>
    <t>0.02-19.71</t>
  </si>
  <si>
    <t>F-20c</t>
  </si>
  <si>
    <t>53.91-61.96</t>
  </si>
  <si>
    <t>131.62-140.89</t>
  </si>
  <si>
    <t>59.71-74.71</t>
  </si>
  <si>
    <t>137.65-161.96</t>
  </si>
  <si>
    <t>67.80-73.01</t>
  </si>
  <si>
    <t>149.30-157.89</t>
  </si>
  <si>
    <t xml:space="preserve">Abbreviation: Chr = chromosome; cM = centiMorgan; Mp = megabase; B6 = C57BL/6J strain; DBA = DBA/2J strain; BV/TV =  bone volume fraction; </t>
  </si>
  <si>
    <t>F_ConnD</t>
  </si>
  <si>
    <t>&lt;.0001</t>
  </si>
  <si>
    <t>Residual</t>
  </si>
  <si>
    <t xml:space="preserve">Tb.Th = trabecular thickness (mm); Tb.Sp = trabecular separation (mm); Conn.D = connectivity density (1/mm3); </t>
  </si>
  <si>
    <r>
      <t>SMI = structure model index; Tb.TMD = Trabecular tissue mineral density (mg of hydroxyappatite/cm</t>
    </r>
    <r>
      <rPr>
        <vertAlign val="superscript"/>
        <sz val="10"/>
        <color theme="1"/>
        <rFont val="Times New Roman"/>
        <family val="1"/>
      </rPr>
      <t>3</t>
    </r>
    <r>
      <rPr>
        <sz val="10"/>
        <color theme="1"/>
        <rFont val="Times New Roman"/>
        <family val="1"/>
      </rPr>
      <t>);</t>
    </r>
  </si>
  <si>
    <t xml:space="preserve">Abbreviation: F_ = Femur; BV/TV =  bone volume fraction; Tb.N = trabecular number (mm-1); </t>
  </si>
  <si>
    <t>Input parameter for ANOVA</t>
  </si>
  <si>
    <t xml:space="preserve">Abbreviation: F_ = Femur; BV/TV =  bone volume fraction; Tb.N = trabecular number (mm-1); Tb.Th = trabecular thickness (mm); Tb.Sp = trabecular separation (mm); Conn.D = connectivity density (1/mm3); </t>
  </si>
  <si>
    <t>ResF_SMI Basal</t>
  </si>
  <si>
    <t>ResF_SMI LowCa</t>
  </si>
  <si>
    <t>ResF_SMI RCR</t>
  </si>
  <si>
    <t>* = No body size correction required</t>
  </si>
  <si>
    <t>BXD line</t>
  </si>
  <si>
    <t>ResF_BV/TV Basal</t>
  </si>
  <si>
    <t>ResF_BV/TV LowCa</t>
  </si>
  <si>
    <t>ResF_BV/TV RCR</t>
  </si>
  <si>
    <t>ResF_Tb.N Basal</t>
  </si>
  <si>
    <t>ResF_Tb.N LowCa</t>
  </si>
  <si>
    <t>ResF_Tb.N RCR</t>
  </si>
  <si>
    <t>ResF_Tb.Th Basal</t>
  </si>
  <si>
    <t>ResF_Tb.Th LowCa</t>
  </si>
  <si>
    <t>ResF_Tb.Th RCR</t>
  </si>
  <si>
    <t>ResF_Tb.Sp Basal</t>
  </si>
  <si>
    <t>ResF_Tb.Sp LowCa</t>
  </si>
  <si>
    <t>ResF_Tb.Sp RCR</t>
  </si>
  <si>
    <t>F_Conn.D Basal *</t>
  </si>
  <si>
    <t>F_Conn.D LowCa *</t>
  </si>
  <si>
    <t>ResF_Conn.D RCR</t>
  </si>
  <si>
    <t>F_Tb.TMD Basal *</t>
  </si>
  <si>
    <t>F_Tb.TMD LowCa *</t>
  </si>
  <si>
    <t>F_Tb.TMD RCR *</t>
  </si>
  <si>
    <t>ResF_BV/TV Basal Z-score</t>
  </si>
  <si>
    <t>ResF_Tb.N Basal Z-score</t>
  </si>
  <si>
    <t>ResF_Tb.Th Basal Z-score</t>
  </si>
  <si>
    <t>ResF_Tb.Sp Basal Z-score</t>
  </si>
  <si>
    <t>F_Conn.D Basal Z-score *</t>
  </si>
  <si>
    <t>ResF_SMI Basal Z-score</t>
  </si>
  <si>
    <t>F_Tb.TMD Basal Z-score *</t>
  </si>
  <si>
    <t>ResF_BV/TV LowCa Z-score</t>
  </si>
  <si>
    <t>ResF_Tb.N LowCa Z-score</t>
  </si>
  <si>
    <t>ResF_Tb.Th LowCa Z-score</t>
  </si>
  <si>
    <t>ResF_Tb.Sp LowCa Z-score</t>
  </si>
  <si>
    <t>F_Conn.D LowCa Z-score *</t>
  </si>
  <si>
    <t>ResF_SMI LowCa Z-score</t>
  </si>
  <si>
    <t>F_Tb.TMD LowCa Z-score *</t>
  </si>
  <si>
    <t>ResF_BV/TV RCR Z-score</t>
  </si>
  <si>
    <t>ResF_Tb.N RCR Z-score</t>
  </si>
  <si>
    <t>ResF_Tb.Th RCR Z-score</t>
  </si>
  <si>
    <t>ResF_Tb.Sp RCR Z-score</t>
  </si>
  <si>
    <t>ResF_Conn.D RCR Z-score</t>
  </si>
  <si>
    <t>ResF_SMI RCR Z-score</t>
  </si>
  <si>
    <r>
      <t>h</t>
    </r>
    <r>
      <rPr>
        <b/>
        <vertAlign val="superscript"/>
        <sz val="11"/>
        <color theme="1"/>
        <rFont val="Times New Roman"/>
        <family val="1"/>
      </rPr>
      <t>2</t>
    </r>
  </si>
  <si>
    <r>
      <t>SMI = structure model index; Tb.TMD = Trabecular tissue mineral density (mg of hydroxyappatite/cm</t>
    </r>
    <r>
      <rPr>
        <vertAlign val="superscript"/>
        <sz val="10"/>
        <color theme="1"/>
        <rFont val="Times New Roman"/>
        <family val="1"/>
      </rPr>
      <t>3</t>
    </r>
    <r>
      <rPr>
        <sz val="10"/>
        <color theme="1"/>
        <rFont val="Times New Roman"/>
        <family val="1"/>
      </rPr>
      <t>); RCR = the response to Ca restriction; Res = Body size-corrected residuals</t>
    </r>
  </si>
  <si>
    <t>Basal</t>
  </si>
  <si>
    <t>LowCa</t>
  </si>
  <si>
    <t>RCR = the response to Ca restriction.</t>
  </si>
  <si>
    <t>Bosy-size corrected values were used for the analysis</t>
  </si>
  <si>
    <t xml:space="preserve">Abbreviation: BV/TV =  bone volume fraction; Tb.N = trabecular number (mm-1); </t>
  </si>
  <si>
    <t xml:space="preserve">Tb.Th = trabecular thickness (mm); Tb.Sp = trabecular separation (mm); </t>
  </si>
  <si>
    <r>
      <t>Tb.TMD = Trabecular tissue mineral density (mg of hydroxyappatite/cm</t>
    </r>
    <r>
      <rPr>
        <vertAlign val="superscript"/>
        <sz val="10"/>
        <color theme="1"/>
        <rFont val="Times New Roman"/>
        <family val="1"/>
      </rPr>
      <t>3</t>
    </r>
    <r>
      <rPr>
        <sz val="10"/>
        <color theme="1"/>
        <rFont val="Times New Roman"/>
        <family val="1"/>
      </rPr>
      <t xml:space="preserve">); </t>
    </r>
  </si>
  <si>
    <t>Conn.D = connectivity density (1/mm3); SMI = structure model index;</t>
  </si>
  <si>
    <r>
      <t>Tb.N = trabecular number (mm</t>
    </r>
    <r>
      <rPr>
        <vertAlign val="superscript"/>
        <sz val="10"/>
        <color theme="1"/>
        <rFont val="Times New Roman"/>
        <family val="1"/>
      </rPr>
      <t>-1</t>
    </r>
    <r>
      <rPr>
        <sz val="10"/>
        <color theme="1"/>
        <rFont val="Times New Roman"/>
        <family val="1"/>
      </rPr>
      <t>); Tb.Th = trabecular thickness (mm); Tb.Sp = trabecular separation (mm); Conn.D = connectivity density (1/mm</t>
    </r>
    <r>
      <rPr>
        <vertAlign val="superscript"/>
        <sz val="10"/>
        <color theme="1"/>
        <rFont val="Times New Roman"/>
        <family val="1"/>
      </rPr>
      <t>3</t>
    </r>
    <r>
      <rPr>
        <sz val="10"/>
        <color theme="1"/>
        <rFont val="Times New Roman"/>
        <family val="1"/>
      </rPr>
      <t xml:space="preserve">); </t>
    </r>
  </si>
  <si>
    <r>
      <t xml:space="preserve">b </t>
    </r>
    <r>
      <rPr>
        <sz val="10"/>
        <color theme="1"/>
        <rFont val="Times New Roman"/>
        <family val="1"/>
      </rPr>
      <t>1.5-LOD confidence intervals in cM or Mb</t>
    </r>
  </si>
  <si>
    <r>
      <t xml:space="preserve">c </t>
    </r>
    <r>
      <rPr>
        <sz val="10"/>
        <color theme="1"/>
        <rFont val="Times New Roman"/>
        <family val="1"/>
      </rPr>
      <t>LOD scores for each locus. Significant LOD are in bold; QTL with LOD &gt; 2 but less than the permutation threshold is considered putative.</t>
    </r>
  </si>
  <si>
    <r>
      <t>Peak estimate (Mb)</t>
    </r>
    <r>
      <rPr>
        <b/>
        <vertAlign val="superscript"/>
        <sz val="11"/>
        <rFont val="Times New Roman"/>
        <family val="1"/>
      </rPr>
      <t>a</t>
    </r>
  </si>
  <si>
    <r>
      <t>1.5-LOD CI (cM)</t>
    </r>
    <r>
      <rPr>
        <b/>
        <vertAlign val="superscript"/>
        <sz val="11"/>
        <rFont val="Times New Roman"/>
        <family val="1"/>
      </rPr>
      <t>b</t>
    </r>
  </si>
  <si>
    <r>
      <t>1.5-LOD CI (Mb)</t>
    </r>
    <r>
      <rPr>
        <b/>
        <vertAlign val="superscript"/>
        <sz val="11"/>
        <rFont val="Times New Roman"/>
        <family val="1"/>
      </rPr>
      <t>a,b</t>
    </r>
  </si>
  <si>
    <r>
      <t>(r</t>
    </r>
    <r>
      <rPr>
        <b/>
        <vertAlign val="superscript"/>
        <sz val="11"/>
        <rFont val="Times New Roman"/>
        <family val="1"/>
      </rPr>
      <t>2</t>
    </r>
    <r>
      <rPr>
        <b/>
        <sz val="11"/>
        <rFont val="Times New Roman"/>
        <family val="1"/>
      </rPr>
      <t>)</t>
    </r>
    <r>
      <rPr>
        <b/>
        <vertAlign val="superscript"/>
        <sz val="11"/>
        <rFont val="Times New Roman"/>
        <family val="1"/>
      </rPr>
      <t>d</t>
    </r>
  </si>
  <si>
    <r>
      <t>LOD</t>
    </r>
    <r>
      <rPr>
        <b/>
        <vertAlign val="superscript"/>
        <sz val="11"/>
        <color theme="1"/>
        <rFont val="Times New Roman"/>
        <family val="1"/>
      </rPr>
      <t>c</t>
    </r>
  </si>
  <si>
    <t>Low Ca</t>
  </si>
  <si>
    <t>0.21/0.25</t>
  </si>
  <si>
    <t>0.08/0.06</t>
  </si>
  <si>
    <t>0.44/0.32</t>
  </si>
  <si>
    <t>0.34/0.26</t>
  </si>
  <si>
    <t>0.21/0.09</t>
  </si>
  <si>
    <t>0.13/0.21</t>
  </si>
  <si>
    <t>0.14/0.20</t>
  </si>
  <si>
    <t>33.83/27.72</t>
  </si>
  <si>
    <t>68.93/49.47</t>
  </si>
  <si>
    <t>0.07/0.08</t>
  </si>
  <si>
    <t>16.51/15.46</t>
  </si>
  <si>
    <t>31.04/29.81</t>
  </si>
  <si>
    <t>0.12/0.08</t>
  </si>
  <si>
    <t>0.12/0.10</t>
  </si>
  <si>
    <t>69.1/68.94</t>
  </si>
  <si>
    <t>121.17/121.07</t>
  </si>
  <si>
    <t>0.08/0.15</t>
  </si>
  <si>
    <t>40.21/27.59</t>
  </si>
  <si>
    <t>19.61/12.54</t>
  </si>
  <si>
    <t>0.09/0.09</t>
  </si>
  <si>
    <r>
      <t xml:space="preserve">a </t>
    </r>
    <r>
      <rPr>
        <sz val="10"/>
        <color theme="1"/>
        <rFont val="Times New Roman"/>
        <family val="1"/>
      </rPr>
      <t>Location in Mb is from mouse genome build GRCm38 (mm10)</t>
    </r>
  </si>
  <si>
    <r>
      <rPr>
        <vertAlign val="superscript"/>
        <sz val="10"/>
        <color theme="1"/>
        <rFont val="Times New Roman"/>
        <family val="1"/>
      </rPr>
      <t>#</t>
    </r>
    <r>
      <rPr>
        <sz val="10"/>
        <color theme="1"/>
        <rFont val="Times New Roman"/>
        <family val="1"/>
      </rPr>
      <t>Peak estimates in cM or Mb of the same phenotype are reported in order of the diet (Basal, Low) and RCR.</t>
    </r>
  </si>
  <si>
    <r>
      <t>81.79/85.57</t>
    </r>
    <r>
      <rPr>
        <vertAlign val="superscript"/>
        <sz val="11"/>
        <color theme="1"/>
        <rFont val="Times New Roman"/>
        <family val="1"/>
      </rPr>
      <t>#</t>
    </r>
  </si>
  <si>
    <t>16624</t>
  </si>
  <si>
    <t>0/1</t>
  </si>
  <si>
    <t>8</t>
  </si>
  <si>
    <t>62</t>
  </si>
  <si>
    <t>27/4</t>
  </si>
  <si>
    <t>15</t>
  </si>
  <si>
    <t>37342</t>
  </si>
  <si>
    <t>104/10</t>
  </si>
  <si>
    <t>0/2</t>
  </si>
  <si>
    <t>3/4</t>
  </si>
  <si>
    <t>664/223</t>
  </si>
  <si>
    <t>33</t>
  </si>
  <si>
    <t>Ogfr</t>
  </si>
  <si>
    <t>Nbeal2</t>
  </si>
  <si>
    <t>Serpina3n</t>
  </si>
  <si>
    <t>Bik</t>
  </si>
  <si>
    <t>Cyp2d11</t>
  </si>
  <si>
    <t>1/0</t>
  </si>
  <si>
    <t>75/17</t>
  </si>
  <si>
    <t>2332</t>
  </si>
  <si>
    <t>94</t>
  </si>
  <si>
    <t>8598</t>
  </si>
  <si>
    <t>87</t>
  </si>
  <si>
    <t>1558</t>
  </si>
  <si>
    <t>109/41</t>
  </si>
  <si>
    <t>39</t>
  </si>
  <si>
    <t>3017</t>
  </si>
  <si>
    <t>15/12</t>
  </si>
  <si>
    <t>512</t>
  </si>
  <si>
    <t>8400</t>
  </si>
  <si>
    <t>56/12</t>
  </si>
  <si>
    <t>1572</t>
  </si>
  <si>
    <t>30/6</t>
  </si>
  <si>
    <t>37/6</t>
  </si>
  <si>
    <t>6/3</t>
  </si>
  <si>
    <t>3/3</t>
  </si>
  <si>
    <t>7/4</t>
  </si>
  <si>
    <t>13/7</t>
  </si>
  <si>
    <t>2 mice died before harvest (dehydration); issue with water bottle. Both femurs of 1 mouse were broken during preparation.</t>
  </si>
  <si>
    <t>Both femurs of 1 mouse were broken during preparation.</t>
  </si>
  <si>
    <t>* Original BXD line number; This is used in figures</t>
  </si>
  <si>
    <t>BXD48a (BXD96*)</t>
  </si>
  <si>
    <t>Supplemental Table S3.1 BXD Lines used in our analysis and number of mice analyzed per group</t>
  </si>
  <si>
    <t>Loci ID*</t>
  </si>
  <si>
    <t>Supplemental Table S3.5 Z-scores for femoral trabecular parameters and their responses to Ca Restricition (RCR) in 51 BXD RI Strains and their parental strains</t>
  </si>
  <si>
    <t>3838</t>
  </si>
  <si>
    <t>Pearson Correlation</t>
  </si>
  <si>
    <t>r</t>
  </si>
  <si>
    <t>p value</t>
  </si>
  <si>
    <t>n</t>
  </si>
  <si>
    <t>F_Tb.TMD</t>
  </si>
  <si>
    <t>F_Tb.Sp</t>
  </si>
  <si>
    <t>F_Tb.Th</t>
  </si>
  <si>
    <t>F_Tb.N</t>
  </si>
  <si>
    <t>F_BV/TV</t>
  </si>
  <si>
    <t>&lt;.0001*</t>
  </si>
  <si>
    <t>* Significant at p &lt; 0.05. Body size (BS)-corrected line means were used for analysis.</t>
  </si>
  <si>
    <t>Transformations used: SQRT(F_BV/TV), log(F_TbTh), log(F_TbSp)</t>
  </si>
  <si>
    <t>Loci ID</t>
  </si>
  <si>
    <r>
      <rPr>
        <sz val="10"/>
        <color theme="1"/>
        <rFont val="Times New Roman"/>
        <family val="1"/>
      </rPr>
      <t>*</t>
    </r>
    <r>
      <rPr>
        <vertAlign val="superscript"/>
        <sz val="10"/>
        <color theme="1"/>
        <rFont val="Times New Roman"/>
        <family val="1"/>
      </rPr>
      <t xml:space="preserve"> </t>
    </r>
    <r>
      <rPr>
        <sz val="10"/>
        <color theme="1"/>
        <rFont val="Times New Roman"/>
        <family val="1"/>
      </rPr>
      <t xml:space="preserve">Genes with polymorphisms scored as potentially deleterious nonsynonymous amino acid substitutions </t>
    </r>
  </si>
  <si>
    <r>
      <t>[1.5-LOD CI]</t>
    </r>
    <r>
      <rPr>
        <b/>
        <vertAlign val="superscript"/>
        <sz val="11"/>
        <color theme="1"/>
        <rFont val="Times New Roman"/>
        <family val="1"/>
      </rPr>
      <t>a</t>
    </r>
    <r>
      <rPr>
        <b/>
        <sz val="11"/>
        <color theme="1"/>
        <rFont val="Times New Roman"/>
        <family val="1"/>
      </rPr>
      <t xml:space="preserve"> (Mb)</t>
    </r>
  </si>
  <si>
    <t xml:space="preserve">Abbreviation: Chr = chromosome; Mp = megabase;  Cn =  Non-synonymous amino acid substitution; StopL = Polymorphisms cause a lost stop codon; </t>
  </si>
  <si>
    <t>Cn/ deleterious*</t>
  </si>
  <si>
    <t>StopL/ StopG</t>
  </si>
  <si>
    <t>SSD/ SSA</t>
  </si>
  <si>
    <t>Indels = Polymorphisms cause an insertion or a deletion of amino acid(s); eQTL = expression quntitative trait loci.</t>
  </si>
  <si>
    <t xml:space="preserve">StopG = Polymorphisms cause a premature stop codon; Cf = polymorphisms cause a frameshift; U5 = Polymorphisms in 5'UTR; U3 = Polymorphisms in 3'UTR; </t>
  </si>
  <si>
    <t>Tb.TMD = Trabecular tissue mineral density (mg of hydroxyappatite/cm3); RCR= response to Ca restriction</t>
  </si>
  <si>
    <t>A. Basal Diet Phenotype Correlations</t>
  </si>
  <si>
    <t>B. Low Ca Diet Phenotype Correlations</t>
  </si>
  <si>
    <t>C. RCR Phenotype Correlations</t>
  </si>
  <si>
    <r>
      <t>Supplemental Table S3.2 T</t>
    </r>
    <r>
      <rPr>
        <sz val="12"/>
        <color theme="1"/>
        <rFont val="Times New Roman"/>
        <family val="1"/>
      </rPr>
      <t>ransformation and Covariate Correction for Each Femoral Trabecular Bone Phenotype</t>
    </r>
  </si>
  <si>
    <t>Correction for Body Size</t>
  </si>
  <si>
    <t>Phenotypes</t>
  </si>
  <si>
    <t xml:space="preserve">RCR = the response to Ca restriction; SQRT = square root transformation; Log = log10 transformation; </t>
  </si>
  <si>
    <t>BW = body weight; FL = femur length; _RES = Body size-corrected residuals; N/A = not applicable</t>
  </si>
  <si>
    <r>
      <t xml:space="preserve">Supplemental Table S4.4 </t>
    </r>
    <r>
      <rPr>
        <sz val="12"/>
        <color theme="1"/>
        <rFont val="Times New Roman"/>
        <family val="1"/>
      </rPr>
      <t>Pearson Correlation Coefficients of Body Size-corrected Line Means of Femoral Tb Phenotypes in Each Diet Group and in RCR. (A) Basal Diet, (B) Low Ca Diet, and (C) RCR phenotype correlations.</t>
    </r>
  </si>
  <si>
    <t xml:space="preserve">Abbreviation: F_ = Femur; BV/TV =  bone volume fraction; Tb.N = trabecular number (mm-1); Tb.Th = trabecular </t>
  </si>
  <si>
    <r>
      <t>thickness (mm); Tb.Sp = trabecular separation (mm); Conn.D = connectivity density (1/mm</t>
    </r>
    <r>
      <rPr>
        <vertAlign val="superscript"/>
        <sz val="10"/>
        <color theme="1"/>
        <rFont val="Times New Roman"/>
        <family val="1"/>
      </rPr>
      <t>3</t>
    </r>
    <r>
      <rPr>
        <sz val="10"/>
        <color theme="1"/>
        <rFont val="Times New Roman"/>
        <family val="1"/>
      </rPr>
      <t xml:space="preserve">); SMI = structure model index; </t>
    </r>
  </si>
  <si>
    <r>
      <t xml:space="preserve">Supplemental Table S3.3. </t>
    </r>
    <r>
      <rPr>
        <sz val="12"/>
        <color theme="1"/>
        <rFont val="Times New Roman"/>
        <family val="1"/>
      </rPr>
      <t>Body Size-corrected Line Means for Femoral Trabecular Parameters and Their Responses to Ca Restricition (RCR) in 51 BXD RI Strains and Their Parental Strains</t>
    </r>
  </si>
  <si>
    <r>
      <t xml:space="preserve">Supplemetanl Table S3.6. </t>
    </r>
    <r>
      <rPr>
        <sz val="12"/>
        <color theme="1"/>
        <rFont val="Times New Roman"/>
        <family val="1"/>
      </rPr>
      <t>Heritability Estimates (h</t>
    </r>
    <r>
      <rPr>
        <vertAlign val="superscript"/>
        <sz val="12"/>
        <color theme="1"/>
        <rFont val="Times New Roman"/>
        <family val="1"/>
      </rPr>
      <t>2</t>
    </r>
    <r>
      <rPr>
        <sz val="12"/>
        <color theme="1"/>
        <rFont val="Times New Roman"/>
        <family val="1"/>
      </rPr>
      <t>) for Femoral Phenotypes for Each Analysis</t>
    </r>
  </si>
  <si>
    <r>
      <t xml:space="preserve">Supplemental Table S3.7. </t>
    </r>
    <r>
      <rPr>
        <sz val="12"/>
        <color theme="1"/>
        <rFont val="Times New Roman"/>
        <family val="1"/>
      </rPr>
      <t>QTL Influencing Femoral Trabecular Bone Phenotypes in Male BXD RI Mice</t>
    </r>
  </si>
  <si>
    <r>
      <t xml:space="preserve">Supplemental Table S3.8 </t>
    </r>
    <r>
      <rPr>
        <sz val="12"/>
        <color theme="1"/>
        <rFont val="Times New Roman"/>
        <family val="1"/>
      </rPr>
      <t xml:space="preserve">Summary of Polymorphisms in High-priority Loci of Distal Femur </t>
    </r>
  </si>
  <si>
    <t>Phenotype</t>
  </si>
  <si>
    <t xml:space="preserve">* QTL with either the same peak estimate, peaks located within 5 cM of each other, their 1.5-LOD CI overlapped or within 5 Mb away from each other </t>
  </si>
  <si>
    <t>were reported together as the same loci.</t>
  </si>
  <si>
    <r>
      <t xml:space="preserve">d </t>
    </r>
    <r>
      <rPr>
        <sz val="10"/>
        <color theme="1"/>
        <rFont val="Times New Roman"/>
        <family val="1"/>
      </rPr>
      <t>r</t>
    </r>
    <r>
      <rPr>
        <vertAlign val="superscript"/>
        <sz val="10"/>
        <color theme="1"/>
        <rFont val="Times New Roman"/>
        <family val="1"/>
      </rPr>
      <t xml:space="preserve">2 </t>
    </r>
    <r>
      <rPr>
        <sz val="10"/>
        <color theme="1"/>
        <rFont val="Times New Roman"/>
        <family val="1"/>
      </rPr>
      <t>= proportion of the phenotypic variance explained by the QTL, If more than one QTL is within a locus, the r</t>
    </r>
    <r>
      <rPr>
        <vertAlign val="superscript"/>
        <sz val="10"/>
        <color theme="1"/>
        <rFont val="Times New Roman"/>
        <family val="1"/>
      </rPr>
      <t>2</t>
    </r>
    <r>
      <rPr>
        <sz val="10"/>
        <color theme="1"/>
        <rFont val="Times New Roman"/>
        <family val="1"/>
      </rPr>
      <t xml:space="preserve"> values are reported in order of </t>
    </r>
  </si>
  <si>
    <t>the diet (Basal, Low) and RCR.</t>
  </si>
  <si>
    <t>161.41/165.34*</t>
  </si>
  <si>
    <t>Symbol (Synonym)</t>
  </si>
  <si>
    <t>Max LRS</t>
  </si>
  <si>
    <t>Max LRS Location (Chr: Mb)</t>
  </si>
  <si>
    <t>Peak location (Mbp) of each trait:</t>
  </si>
  <si>
    <t>Dnajc5 (Hsp40)</t>
  </si>
  <si>
    <t>Chr 2: 181.552518</t>
  </si>
  <si>
    <t>Chr 2: 180.595751</t>
  </si>
  <si>
    <t>Rtel1</t>
  </si>
  <si>
    <t>Chr 2: 181.35638</t>
  </si>
  <si>
    <t>F-6c (Chr6: 64.85-109.79 Mbp)</t>
  </si>
  <si>
    <t>Chr6: 105.808926</t>
  </si>
  <si>
    <t>Cidec</t>
  </si>
  <si>
    <t>Chr6: 113.424947</t>
  </si>
  <si>
    <t>F-9a (Chr9: 27.26-42.54 Mbp)</t>
  </si>
  <si>
    <t>F10c</t>
  </si>
  <si>
    <t>Rassf3</t>
  </si>
  <si>
    <t>Chr10: 121.410559</t>
  </si>
  <si>
    <t>Chr10: 121.419074</t>
  </si>
  <si>
    <t>F-12c (Chr12: 99.34-106.09 Mbp)</t>
  </si>
  <si>
    <t>Chr12: 109.652138</t>
  </si>
  <si>
    <t>Chr12: 105.514945</t>
  </si>
  <si>
    <t>F-19b (Chr19: 27.01-32.38 Mbp)</t>
  </si>
  <si>
    <t>Chr19: 32.666939</t>
  </si>
  <si>
    <t>Chr19: 27.531578</t>
  </si>
  <si>
    <t>Stelzer et al. Expression profile of Papss2 (3'-phosphoadenosine 5'-phosphosulfate synthase 2) during cartilage formation and skeletal development in the mouse embryo. Dev Dyn. 2007;236(5):1313-1318.</t>
  </si>
  <si>
    <t>Kiel et al. Genome-wide association with bone mass and geometry in the Framingham Heart Study. 2007;8(suppl I):S14.</t>
  </si>
  <si>
    <t>Expression in bone cells in mice</t>
  </si>
  <si>
    <t>Rian (Meg8; Irm;  5530401N18Rik; C130089L09Rik)</t>
  </si>
  <si>
    <t>F-2e (Chr2: 159.79 165.96 Mbp)</t>
  </si>
  <si>
    <t>Chr2: 162.891287</t>
  </si>
  <si>
    <t>Slpi</t>
  </si>
  <si>
    <t>Chr2: 164.354094</t>
  </si>
  <si>
    <t>Very high in Diff OF (6th) and mature OB (4th) and Bone (5th)</t>
  </si>
  <si>
    <t>Chr2: 165.782727</t>
  </si>
  <si>
    <t>Eya2</t>
  </si>
  <si>
    <t>Chr2: 165.771160</t>
  </si>
  <si>
    <t>Relatively high (10xM) in early, Diff and mature Obs</t>
  </si>
  <si>
    <t>Wisp2</t>
  </si>
  <si>
    <t>Chr2: 163.832844</t>
  </si>
  <si>
    <t>Chr2: 160.769244</t>
  </si>
  <si>
    <t>F-2f (Chr2: 175-83-182.11 Mbp)</t>
  </si>
  <si>
    <t>Chr2: 179.822094</t>
  </si>
  <si>
    <t>Chr2: 181.014276</t>
  </si>
  <si>
    <t>Chr2: 181.008980</t>
  </si>
  <si>
    <t>Kbtbd11</t>
  </si>
  <si>
    <t>Chr8: 15.026765</t>
  </si>
  <si>
    <t>Chr8: 14.480179</t>
  </si>
  <si>
    <t>LOC385019 / OSF-4</t>
  </si>
  <si>
    <t>Chr8: 20.405229</t>
  </si>
  <si>
    <t>Extremely high in OB (100xM), Diff OB (150x), mature OB (almost 200x), Bone (15x)</t>
  </si>
  <si>
    <t>Chr8: 10.521753</t>
  </si>
  <si>
    <t>Mcf2l</t>
  </si>
  <si>
    <t>Chr8: 13.017429</t>
  </si>
  <si>
    <t>High in Bone (3xM); Modertarly expressed in pre- and diff-Obs but low in mature OB and OC</t>
  </si>
  <si>
    <t>Chr9: 111.413523</t>
  </si>
  <si>
    <t>Smarcc1</t>
  </si>
  <si>
    <t>Chr9: 110.239228</t>
  </si>
  <si>
    <t>Moderately expressed in OC,OB and bone</t>
  </si>
  <si>
    <t>F-15b (Chr15: 78.32-90.86 Mbp)</t>
  </si>
  <si>
    <t>Cdpf1</t>
  </si>
  <si>
    <t>Chr15: 85.807396</t>
  </si>
  <si>
    <t>Chr15: 83.114394</t>
  </si>
  <si>
    <t>Moderately expressed in OC and all Obs</t>
  </si>
  <si>
    <t>Chr15: 80.252858</t>
  </si>
  <si>
    <t>Atf4</t>
  </si>
  <si>
    <t>Chr15: 80.256256</t>
  </si>
  <si>
    <t>Grunberg et al. J Biol Chem. 2014;289(10);6899-6907. doi: 10.1074/jbc.M113.511964</t>
  </si>
  <si>
    <t>Kumar et al. J Biol Chem 274:
17123–17131</t>
  </si>
  <si>
    <t>Jiang et al. J Cell Comm Signal. 2018;12:265–270. doi:10.1007/s12079-018-0457-3</t>
  </si>
  <si>
    <t>Yang et al. Cell. 2004;117(3):387-398</t>
  </si>
  <si>
    <t>chr</t>
  </si>
  <si>
    <t>C57BL/6J</t>
  </si>
  <si>
    <t>DBA/2J</t>
  </si>
  <si>
    <t>Sumf1</t>
  </si>
  <si>
    <t>Tbrg1</t>
  </si>
  <si>
    <t>Ubash3b (Tula-2, Sts-1)</t>
  </si>
  <si>
    <t>Efcab11</t>
  </si>
  <si>
    <t>9030617O03Rik (Dglucy)</t>
  </si>
  <si>
    <t>Ccdc88c</t>
  </si>
  <si>
    <t>Syne3 (4831426I19Rik)</t>
  </si>
  <si>
    <t>Plcg1</t>
  </si>
  <si>
    <t>Cd40</t>
  </si>
  <si>
    <t>Lama5</t>
  </si>
  <si>
    <t>Tcfl5</t>
  </si>
  <si>
    <t>Dido1</t>
  </si>
  <si>
    <t>Ifih1</t>
  </si>
  <si>
    <t>No data: Involved with TRAF6 mediated NF-kB activation (Uniprot Reactome human), Ub-specific processing protease (Uniprot reactome mouse)</t>
  </si>
  <si>
    <t>Mutants have decreased BMC and BMD (IMSR); Significant decreased in BMC and BMD (WTSI)</t>
  </si>
  <si>
    <t>Micall1</t>
  </si>
  <si>
    <t>Line means were calculated from Body size-corrected residuals obtained from linear regression of each phenotype with body weight and/or femur length (See Suppl.Table S3.2)</t>
  </si>
  <si>
    <t>F_Tb.TMD RCR Z-score *</t>
  </si>
  <si>
    <t>BXD line column contains the BXD line number (original BXD numbering) with the exception or the two parental line that are represented as C%7BL/6J and DBA/2J</t>
  </si>
  <si>
    <t>Need B6 and DBA values</t>
  </si>
  <si>
    <t>Z-score were calculated from the line means of body size-corrected residuals obtained from linear regression of each phenotype with body weight and/or femur length (See Suppl.Table S4.2)</t>
  </si>
  <si>
    <t>Papss2 (1810018P12Rik, Atpsk2, Sk2)</t>
  </si>
  <si>
    <t>Function (MGI, Genecards, PubMed, Coremine Medical Explorer, GO term)</t>
  </si>
  <si>
    <t>Highly expressed in MSC, both OB (highest in OB day 14) and OC</t>
  </si>
  <si>
    <t>Medium to high expression in OC and OB highest in pre-OB and gradually reduced as OB matures</t>
  </si>
  <si>
    <t>Gene Location (Chr, Mb)</t>
  </si>
  <si>
    <t>Very high in differeing OB and mature OB, as well as during the differentiation of OB into osteocytes</t>
  </si>
  <si>
    <t>Okazaki et al. Molecular cloning and characterization of OB-cadherin, a new member of cadherin family expressed in osteoblasts. J Biol Chem. 1994 Apr 22;269(16):12092-8.</t>
  </si>
  <si>
    <t>No data, but there is evidence that this gene is epxressed in embryonic limb mesenchyme</t>
  </si>
  <si>
    <t>Oostdijk et al. PAPSS2 deficiency causes androgen excess via impaired DHEA sulfation--in vitro and in vivo studies in a family harboring two novel PAPSS2 mutations. J Clin Endocrinol Metab. Apr 2015;100(4):E672-80.</t>
  </si>
  <si>
    <t>Encodes SWI/SNF related, matrix associated, actin dependent regulator of chromatin, subfamily c, member 1. This protein is part of the large ATP-dependent chromatin remodeling complex SNF/SWI and contains a predicted leucine zipper motif typical of many transcription factors (RefSeq, Jul 2008). Thus, this can regulate transcription of other genes by altering chromatin structure. However, there is no functional data that links this gene to bone.</t>
  </si>
  <si>
    <t>Relatively high in OC, medium in all OB stages and bone</t>
  </si>
  <si>
    <t>SNP rs ID (bp position in mm10)</t>
  </si>
  <si>
    <t>rs13466315 (108185453)</t>
  </si>
  <si>
    <t>rs49592959 (37649489)</t>
  </si>
  <si>
    <t>rs255507384 (99849245)</t>
  </si>
  <si>
    <t>rs29171207 (100835325), rs32950146 (100838561), rs243918126 (100838622), rs213135517 (100838649)</t>
  </si>
  <si>
    <t>rs29208720 (100945769)</t>
  </si>
  <si>
    <t>rs29167927 (104946719)</t>
  </si>
  <si>
    <t>rs36844831 (30549337)</t>
  </si>
  <si>
    <t>BXD65a (BXD97*)</t>
  </si>
  <si>
    <t>F-19b (Chr19: 27.01-32.38 Mb)</t>
  </si>
  <si>
    <t>F-15b (Chr15: 78.32-90.86 Mb)</t>
  </si>
  <si>
    <t>F-12c (Chr12: 99.34-106.09 Mb)</t>
  </si>
  <si>
    <t>F-10c (Chr10: 115.41-130.69 Mb)</t>
  </si>
  <si>
    <t>F-9d and S-9c (Chr9: 110.5-115.06 Mb)</t>
  </si>
  <si>
    <t>F-8a (Chr8: 0.02-15.34 Mb)</t>
  </si>
  <si>
    <t>F-6c (Chr6: 64.85-109.79 Mb)</t>
  </si>
  <si>
    <t>F-2f (Chr2: 175.83-182.11 Mb)</t>
  </si>
  <si>
    <t>F-2e (Chr2: 159.79-165.96 Mb)</t>
  </si>
  <si>
    <t xml:space="preserve">References: </t>
  </si>
  <si>
    <t>rs27303584 (160751644), rs27303584 (160751644), rs27303584 (160751644)</t>
  </si>
  <si>
    <t>rs27315894 (163825291)</t>
  </si>
  <si>
    <t>rs28240228 (165069691)</t>
  </si>
  <si>
    <t>rs29578434 (180195271)</t>
  </si>
  <si>
    <t>rs228072170 (180592695)</t>
  </si>
  <si>
    <t>rs33318586 (180642175)</t>
  </si>
  <si>
    <t>rs13476942 (180687637), rs13476942 (180687637), rs13476942 (180687637), rs13476942 (180687637)</t>
  </si>
  <si>
    <t>rs52041883 (62645632)</t>
  </si>
  <si>
    <t>rs29986349 (110641482)</t>
  </si>
  <si>
    <t>rs31933844 (79127200)</t>
  </si>
  <si>
    <t>rs13462340 (104406793),SSD rs13462338 (104408707), rs8273377 (104408729), rs13462339 (104408876)</t>
  </si>
  <si>
    <t>rs8279237 (82389170), rs47258643 (82389553), rs8279227 (82390510), rs8248233 (82392460), rs262301704 (82390021)Cf</t>
  </si>
  <si>
    <t>rs242518456 (83533566)StopG</t>
  </si>
  <si>
    <t>Very highly expressed OC (4th rank) and also highly expressed in OB lineage</t>
  </si>
  <si>
    <t>Very highly expressed OC (4th rank) and also expressed in OB lineage. Highest expression is observed in RAW264.7 cell line.</t>
  </si>
  <si>
    <t>Highly expressed in mature OB</t>
  </si>
  <si>
    <t>Highly expressed in bone</t>
  </si>
  <si>
    <t>Highly expressed in pre-OB and mature OC. Highest expression is observed in kidney</t>
  </si>
  <si>
    <t>The highest expression is observed in OC. Moderately expressed in bone.</t>
  </si>
  <si>
    <t>Highly expressed in bone. Also expressed in OC.</t>
  </si>
  <si>
    <t>Highly expressed in OB lineage</t>
  </si>
  <si>
    <t>Highest expression is observed in activated macrphage (by LPS, 7 hr)</t>
  </si>
  <si>
    <t>Very highky expressed in OB lineage</t>
  </si>
  <si>
    <t>Constitutively expressed in every tissue.</t>
  </si>
  <si>
    <t>Highly expressed in mature OC. Highest expression is observed in activated macrphage (by LPS, 7 hr)</t>
  </si>
  <si>
    <t>Highly expressed in mature OC and bone</t>
  </si>
  <si>
    <t>Highly expressed in pre-OB</t>
  </si>
  <si>
    <t>F-9d (Chr9: 110.5-115.06 Mbp)</t>
  </si>
  <si>
    <t>Gene (synonym)</t>
  </si>
  <si>
    <t>Highly expressed in OB lineage especially in pre-OB and differentiating OB</t>
  </si>
  <si>
    <t>Selvamurugan et al. Stem Cells International. Volume 2017, Article ID 2450327, 17 pages. https://doi.org/10.1155/2017/2450327</t>
  </si>
  <si>
    <r>
      <t>rs249387867 (41157689),</t>
    </r>
    <r>
      <rPr>
        <vertAlign val="superscript"/>
        <sz val="11"/>
        <color theme="1"/>
        <rFont val="Times New Roman"/>
        <family val="1"/>
      </rPr>
      <t>Cf</t>
    </r>
    <r>
      <rPr>
        <sz val="11"/>
        <color theme="1"/>
        <rFont val="Times New Roman"/>
        <family val="1"/>
      </rPr>
      <t xml:space="preserve"> rs48127209 (41161402),</t>
    </r>
    <r>
      <rPr>
        <vertAlign val="superscript"/>
        <sz val="11"/>
        <color theme="1"/>
        <rFont val="Times New Roman"/>
        <family val="1"/>
      </rPr>
      <t>SSD</t>
    </r>
    <r>
      <rPr>
        <sz val="11"/>
        <color theme="1"/>
        <rFont val="Times New Roman"/>
        <family val="1"/>
      </rPr>
      <t xml:space="preserve"> rs256178677 (41161428)</t>
    </r>
    <r>
      <rPr>
        <vertAlign val="superscript"/>
        <sz val="11"/>
        <color theme="1"/>
        <rFont val="Times New Roman"/>
        <family val="1"/>
      </rPr>
      <t>Cf</t>
    </r>
  </si>
  <si>
    <t>Encodes a ubiquitously expressed coiled-coil domain-containing protein that interacts with the dishevelled protein and is a negative regulator of the Wnt signalling pathway. No direct functional study in bone, but this gene was associated with hydrocephalic brain malformation.</t>
  </si>
  <si>
    <t>Generally low in most cells but highly expressed (3rd rank) in bone.</t>
  </si>
  <si>
    <t>Highly expressed in the liver</t>
  </si>
  <si>
    <t xml:space="preserve"> Highly expressed in hematopoietic stem cells</t>
  </si>
  <si>
    <t>Yang et al. Mol Med Rep. 2019 Feb; 19(2): 1065–1073. doi: 10.3892/mmr.2018.9752</t>
  </si>
  <si>
    <r>
      <t>Encodes phospholipase C gamma 1 that catalyzes the formation of IP</t>
    </r>
    <r>
      <rPr>
        <vertAlign val="subscript"/>
        <sz val="11"/>
        <color theme="1"/>
        <rFont val="Times New Roman"/>
        <family val="1"/>
      </rPr>
      <t>3</t>
    </r>
    <r>
      <rPr>
        <sz val="11"/>
        <color theme="1"/>
        <rFont val="Times New Roman"/>
        <family val="1"/>
      </rPr>
      <t xml:space="preserve"> and DAG from PIP</t>
    </r>
    <r>
      <rPr>
        <vertAlign val="subscript"/>
        <sz val="11"/>
        <color theme="1"/>
        <rFont val="Times New Roman"/>
        <family val="1"/>
      </rPr>
      <t>2</t>
    </r>
    <r>
      <rPr>
        <sz val="11"/>
        <color theme="1"/>
        <rFont val="Times New Roman"/>
        <family val="1"/>
      </rPr>
      <t>. This reaction uses calcium as a cofactor and plays an important role in the intracellular transduction of receptor-mediated tyrosine kinase activators of multiple cells including bone cells.</t>
    </r>
  </si>
  <si>
    <t>Wisp2 (Ccn5)</t>
  </si>
  <si>
    <t>Panch et al. Bone. 2016 Feb;83:94-103. doi: 10.1016/j.bone.2015.11.002.</t>
  </si>
  <si>
    <t>Li et al. Blood, 109 (2007), pp. 3839-3848</t>
  </si>
  <si>
    <t>Ritie et al. PLoS ONE. 2012;7(5):e37710.</t>
  </si>
  <si>
    <t>Langen et al. Nature Cell Biology. 2017;19:189–201.</t>
  </si>
  <si>
    <t>Thakur et al. J Orthop Res. 2016 Jul;34(7):1195-205. doi: 10.1002/jor.23135.</t>
  </si>
  <si>
    <t>Tanaka et al. Life Sci. 2019 May 1;224:232-240. doi: 10.1016/j.lfs.2019.03.069</t>
  </si>
  <si>
    <t>Campeau et al. Blood 2009 114:3181-3190; doi: 10.1182/blood-2009-02-205708.</t>
  </si>
  <si>
    <r>
      <t>Is one of major noncollagenous extracellular matrix glycoproteins of basement membrane. Implicated in cell adhesion, diff, migration, signaling. Lama5 KO mice showed abnormal Wnt and PI3Kinase signaling resulting in the malformed intestine.</t>
    </r>
    <r>
      <rPr>
        <vertAlign val="superscript"/>
        <sz val="11"/>
        <color theme="1"/>
        <rFont val="Times New Roman"/>
        <family val="1"/>
      </rPr>
      <t>6</t>
    </r>
    <r>
      <rPr>
        <sz val="11"/>
        <color theme="1"/>
        <rFont val="Times New Roman"/>
        <family val="1"/>
      </rPr>
      <t xml:space="preserve"> It was suggested that Lama5 interacts with endothelial integrin beta1. In endothelial cell-specific Lama5 mutants showed shortened vessel columns near growth plate, reduced Osx+ cells and femur length, but mineralized bone was not reduced.</t>
    </r>
    <r>
      <rPr>
        <vertAlign val="superscript"/>
        <sz val="11"/>
        <color theme="1"/>
        <rFont val="Times New Roman"/>
        <family val="1"/>
      </rPr>
      <t>7</t>
    </r>
  </si>
  <si>
    <r>
      <t>Encodes opioid growth factor receptor that is a negative regulator of cell proliferation and tissue organization in a variety of processes. In cultured human mesenchymal stem cells (MSCs) treated with OGFR inhibitor showed increased mineral firmation.</t>
    </r>
    <r>
      <rPr>
        <vertAlign val="superscript"/>
        <sz val="11"/>
        <rFont val="Times New Roman"/>
        <family val="1"/>
      </rPr>
      <t>8</t>
    </r>
    <r>
      <rPr>
        <sz val="11"/>
        <rFont val="Times New Roman"/>
        <family val="1"/>
      </rPr>
      <t xml:space="preserve"> MC3T3-E1 cell lines treated with OGFR inhibitor also showed increased OB number and bone mass.</t>
    </r>
    <r>
      <rPr>
        <vertAlign val="superscript"/>
        <sz val="11"/>
        <rFont val="Times New Roman"/>
        <family val="1"/>
      </rPr>
      <t>9</t>
    </r>
  </si>
  <si>
    <r>
      <t>Involves in apoptotic signal activation. Dido1 expression in distal proliferating mesodermal cells of the developing chicken limb bud prevented limb outgrowth, an effect that correlated with inhibition of mesodermal and ectodermal genes involved in limb outgrowth.</t>
    </r>
    <r>
      <rPr>
        <vertAlign val="superscript"/>
        <sz val="11"/>
        <color theme="1"/>
        <rFont val="Times New Roman"/>
        <family val="1"/>
      </rPr>
      <t>11</t>
    </r>
  </si>
  <si>
    <t>Settembre et al. Genes Dev. Oct 1 2008;22(19):2645-50.</t>
  </si>
  <si>
    <t>Gualeni et al. Bone. May 2013;54(1):83-91.</t>
  </si>
  <si>
    <r>
      <t>Encodes sulfatase-modifying factor 1 that has been shown to involved with sulfation of proteoglycan. Proteoglycan desulfation is a critical regulator of chondrogenesis.</t>
    </r>
    <r>
      <rPr>
        <vertAlign val="superscript"/>
        <sz val="11"/>
        <color theme="1"/>
        <rFont val="Times New Roman"/>
        <family val="1"/>
      </rPr>
      <t>11</t>
    </r>
    <r>
      <rPr>
        <sz val="11"/>
        <color theme="1"/>
        <rFont val="Times New Roman"/>
        <family val="1"/>
      </rPr>
      <t xml:space="preserve"> Alteration of proteoglycan sulfation affects bone growth and remodeling.</t>
    </r>
    <r>
      <rPr>
        <vertAlign val="superscript"/>
        <sz val="11"/>
        <color theme="1"/>
        <rFont val="Times New Roman"/>
        <family val="1"/>
      </rPr>
      <t>12</t>
    </r>
    <r>
      <rPr>
        <sz val="11"/>
        <color theme="1"/>
        <rFont val="Times New Roman"/>
        <family val="1"/>
      </rPr>
      <t xml:space="preserve"> KO mice showed enlarged long bone epiphysis and metaphysis morphology as well as kyphosis and lost spinal process of dorsal vertebrae (MGI)</t>
    </r>
  </si>
  <si>
    <r>
      <t>Encodes transforming growth factor beta regulator 1 that could regulate the function of TGB-beta1 and its role in bone.</t>
    </r>
    <r>
      <rPr>
        <vertAlign val="superscript"/>
        <sz val="11"/>
        <rFont val="Times New Roman"/>
        <family val="1"/>
      </rPr>
      <t>13</t>
    </r>
    <r>
      <rPr>
        <sz val="11"/>
        <rFont val="Times New Roman"/>
        <family val="1"/>
      </rPr>
      <t xml:space="preserve"> GO term indicates its function in cell population proliferation. However, there is no direct study on its relationship to bone.</t>
    </r>
  </si>
  <si>
    <t>Zhang et al. Stem Cell Reports. 2015 Oct 13; 5(4): 633–646.</t>
  </si>
  <si>
    <t>Back et al. Cell Mol Life Sci. 2013 Apr; 70(7): 1269–1284.</t>
  </si>
  <si>
    <t>Encodes EF-hand calcium binding domain 11 that is involved in Ca ion binding. Because this gene has the highest expression in OC, it is likely that this gene might regulate bone phenotypes through the regulation of OC. However, there is no direct functional study in bone.</t>
  </si>
  <si>
    <t>Cowan et al. Front Endocrinol (Lausanne). 2012; 3: 89.</t>
  </si>
  <si>
    <r>
      <t>Encodes D-glutamate cyclase that is involved in  D-dlutamine and D-glutamate metabolism. Glutamate has been shown to play a role in normal functioning of bone.</t>
    </r>
    <r>
      <rPr>
        <vertAlign val="superscript"/>
        <sz val="11"/>
        <color theme="1"/>
        <rFont val="Times New Roman"/>
        <family val="1"/>
      </rPr>
      <t>16</t>
    </r>
    <r>
      <rPr>
        <sz val="11"/>
        <color theme="1"/>
        <rFont val="Times New Roman"/>
        <family val="1"/>
      </rPr>
      <t xml:space="preserve"> Dglucy control the abundance of glutamate so might be possible function relating this gene to bone biology.</t>
    </r>
  </si>
  <si>
    <t>Ishida et al. Endocrinology. Nov 1 2018;159(11):3775-90.</t>
  </si>
  <si>
    <r>
      <t xml:space="preserve">Encodes Serpin Family A Member 3 (human antichymotrypsin) which is a novel serine protease inhibitor; </t>
    </r>
    <r>
      <rPr>
        <sz val="11"/>
        <rFont val="Times New Roman"/>
        <family val="1"/>
      </rPr>
      <t xml:space="preserve">suppression of the OB phenotypes </t>
    </r>
    <r>
      <rPr>
        <sz val="11"/>
        <color theme="1"/>
        <rFont val="Times New Roman"/>
        <family val="1"/>
      </rPr>
      <t>such as Col1a1 expression and ALP activity in differentiated OB.</t>
    </r>
    <r>
      <rPr>
        <vertAlign val="superscript"/>
        <sz val="11"/>
        <color theme="1"/>
        <rFont val="Times New Roman"/>
        <family val="1"/>
      </rPr>
      <t>17</t>
    </r>
  </si>
  <si>
    <t>Wilhelmsen et al. The Journal of Cell Biology, Vol. 171, No. 5, December 5, 2005 799–810</t>
  </si>
  <si>
    <t>Matsubara et al. Mathews Journal of Cytology and Histology 2018; 2(1): 006.</t>
  </si>
  <si>
    <r>
      <t>Encodes syne3 (or nesprin-3) that interacts with plectin at the outer nuclear membrane protein.</t>
    </r>
    <r>
      <rPr>
        <vertAlign val="superscript"/>
        <sz val="11"/>
        <color theme="1"/>
        <rFont val="Times New Roman"/>
        <family val="1"/>
      </rPr>
      <t>18</t>
    </r>
    <r>
      <rPr>
        <sz val="11"/>
        <color theme="1"/>
        <rFont val="Times New Roman"/>
        <family val="1"/>
      </rPr>
      <t xml:space="preserve"> Plectin has been shown to involved in OC differentiation and formation of actin ring at OC sealing zone.</t>
    </r>
    <r>
      <rPr>
        <vertAlign val="superscript"/>
        <sz val="11"/>
        <color theme="1"/>
        <rFont val="Times New Roman"/>
        <family val="1"/>
      </rPr>
      <t xml:space="preserve">19 </t>
    </r>
    <r>
      <rPr>
        <sz val="11"/>
        <color theme="1"/>
        <rFont val="Times New Roman"/>
        <family val="1"/>
      </rPr>
      <t xml:space="preserve"> Therefore, polymorphisms in Syne3 might affect the function of plectin in supporting formation sealing zone of OC.</t>
    </r>
  </si>
  <si>
    <t>Niida et al. Oncogene (2004) 23, 8520–8526</t>
  </si>
  <si>
    <t>Kim et al. PLoS One. 2018;13(7):e0200785.</t>
  </si>
  <si>
    <r>
      <t>This gene has been associated with heel BMD.</t>
    </r>
    <r>
      <rPr>
        <vertAlign val="superscript"/>
        <sz val="11"/>
        <color theme="1"/>
        <rFont val="Times New Roman"/>
        <family val="1"/>
      </rPr>
      <t>20</t>
    </r>
  </si>
  <si>
    <t>Christakos et al. Endocrinol Metab Clin North Am. 2010 June ; 39(2): 243–253.</t>
  </si>
  <si>
    <t xml:space="preserve">Chinnadurai et al. Oncogene. 2008 Dec;27 Suppl 1:S20-9. </t>
  </si>
  <si>
    <r>
      <t>Involved in cell death, highly expressed in hematopoietic system, and can be influenced by B cell.</t>
    </r>
    <r>
      <rPr>
        <vertAlign val="superscript"/>
        <sz val="11"/>
        <color theme="1"/>
        <rFont val="Times New Roman"/>
        <family val="1"/>
      </rPr>
      <t>22</t>
    </r>
    <r>
      <rPr>
        <sz val="11"/>
        <color theme="1"/>
        <rFont val="Times New Roman"/>
        <family val="1"/>
      </rPr>
      <t xml:space="preserve">  Identified as one of upregulated gene biomarkers for postmenupausal osteoporosis versus control.</t>
    </r>
    <r>
      <rPr>
        <vertAlign val="superscript"/>
        <sz val="11"/>
        <color theme="1"/>
        <rFont val="Times New Roman"/>
        <family val="1"/>
      </rPr>
      <t>23</t>
    </r>
    <r>
      <rPr>
        <sz val="11"/>
        <color theme="1"/>
        <rFont val="Times New Roman"/>
        <family val="1"/>
      </rPr>
      <t xml:space="preserve">  No functional data related to bone.</t>
    </r>
  </si>
  <si>
    <r>
      <t>Encodes Dickkopf-related protein 1 precursor which is a negative regulator (inhibit LRP5/6 interaction with Wnt) of Wnt signaling parthway, and, as a results, regulates bone cell differentations.</t>
    </r>
    <r>
      <rPr>
        <vertAlign val="superscript"/>
        <sz val="11"/>
        <color theme="1"/>
        <rFont val="Times New Roman"/>
        <family val="1"/>
      </rPr>
      <t>24</t>
    </r>
  </si>
  <si>
    <r>
      <t>Is one of 25-hydroxylases required for conversion of pre-vitamin D to 25-hydroxyvitamin D in the liver.</t>
    </r>
    <r>
      <rPr>
        <vertAlign val="superscript"/>
        <sz val="11"/>
        <color theme="1"/>
        <rFont val="Times New Roman"/>
        <family val="1"/>
      </rPr>
      <t>21</t>
    </r>
  </si>
  <si>
    <r>
      <t>Binding of CD40 ligand to CD40 on T cells promotes osteiprotegerin (OPG) production (lymphocytes are responsible for 64% of bone marrow OPG production; 45% from B cells). CD40 KO mice had osteoporosis and lower bone marrow OPG production.</t>
    </r>
    <r>
      <rPr>
        <vertAlign val="superscript"/>
        <sz val="11"/>
        <color theme="1"/>
        <rFont val="Times New Roman"/>
        <family val="1"/>
      </rPr>
      <t>4</t>
    </r>
    <r>
      <rPr>
        <sz val="11"/>
        <color theme="1"/>
        <rFont val="Times New Roman"/>
        <family val="1"/>
      </rPr>
      <t xml:space="preserve"> Cd40 KO mice showed decreased BMD, compact bone mass, Tb bone mass. (IMRS) In humans, a population based association study found two SNPs in CD40 gene to be nominally associated with femoral neck and lumbar spine BMD (but the effect disappeared after multiple comparison correction).</t>
    </r>
    <r>
      <rPr>
        <vertAlign val="superscript"/>
        <sz val="11"/>
        <color theme="1"/>
        <rFont val="Times New Roman"/>
        <family val="1"/>
      </rPr>
      <t>5</t>
    </r>
  </si>
  <si>
    <r>
      <t>Involves in DNA-binding TF activity. MSCs isolated from B6 mice were treated with GBA inhibitor to mimic type 1 Gaucher disease (a lysosomal storage disease caused by mutations in the gene encoding acid β-glucocerebrosidase with diffuse osteoporosis, epiphyseal collapse and osteoarthrosis) and showed significantly downregulated TCFL5.</t>
    </r>
    <r>
      <rPr>
        <vertAlign val="superscript"/>
        <sz val="11"/>
        <color theme="1"/>
        <rFont val="Times New Roman"/>
        <family val="1"/>
      </rPr>
      <t>10</t>
    </r>
  </si>
  <si>
    <r>
      <t>Encodes ubiquitin associated and SH3 domain containing B that is a phosphatase that negatively regulates bone resorption through suppressing OC differentitation.</t>
    </r>
    <r>
      <rPr>
        <vertAlign val="superscript"/>
        <sz val="11"/>
        <color theme="1"/>
        <rFont val="Times New Roman"/>
        <family val="1"/>
      </rPr>
      <t>14</t>
    </r>
    <r>
      <rPr>
        <sz val="11"/>
        <color theme="1"/>
        <rFont val="Times New Roman"/>
        <family val="1"/>
      </rPr>
      <t xml:space="preserve">  Suppress the expansion of multipotent hematopoeitic stem cells (OC precursor)</t>
    </r>
    <r>
      <rPr>
        <vertAlign val="superscript"/>
        <sz val="11"/>
        <color theme="1"/>
        <rFont val="Times New Roman"/>
        <family val="1"/>
      </rPr>
      <t>15</t>
    </r>
  </si>
  <si>
    <t>References:</t>
  </si>
  <si>
    <t xml:space="preserve">Website: </t>
  </si>
  <si>
    <t>Uniprot Reactome mouse: https://www.uniprot.org/uniprot/Q8R5F7</t>
  </si>
  <si>
    <t>MGI: http://www.informatics.jax.org/</t>
  </si>
  <si>
    <t>Uniprot Reactome human: https://www.uniprot.org/uniprot/Q9BYX4</t>
  </si>
  <si>
    <r>
      <t>Promotes differentiation and mineralization of MC3T3-E1 preOBs.</t>
    </r>
    <r>
      <rPr>
        <vertAlign val="superscript"/>
        <sz val="11"/>
        <rFont val="Times New Roman"/>
        <family val="1"/>
      </rPr>
      <t>1</t>
    </r>
    <r>
      <rPr>
        <sz val="11"/>
        <rFont val="Times New Roman"/>
        <family val="1"/>
      </rPr>
      <t xml:space="preserve"> May regulate dentin matrix formation and odontoblast differentiation.</t>
    </r>
    <r>
      <rPr>
        <vertAlign val="superscript"/>
        <sz val="11"/>
        <rFont val="Times New Roman"/>
        <family val="1"/>
      </rPr>
      <t>2</t>
    </r>
  </si>
  <si>
    <t>Expression in bone cells in mice (BioGPS)</t>
  </si>
  <si>
    <t>Choi et al. Mol Med Rep. 2016 Aug;14(2):1241-6. doi: 10.3892/mmr.2016.5381.</t>
  </si>
  <si>
    <t>Jeong et al. J Nanosci Nanotechnol. 2015 Jan;15(1):120-4.</t>
  </si>
  <si>
    <t>Tadjuidje et al. Cell Mol Life Sci. 2013 Jun;70(11):1897-913.</t>
  </si>
  <si>
    <r>
      <t>The EYA proteins are a family of proteins that activate genes essential for the development of multiple organs, regulate cell proliferation including limb formation.</t>
    </r>
    <r>
      <rPr>
        <vertAlign val="superscript"/>
        <sz val="11"/>
        <rFont val="Times New Roman"/>
        <family val="1"/>
      </rPr>
      <t>3</t>
    </r>
    <r>
      <rPr>
        <sz val="11"/>
        <rFont val="Times New Roman"/>
        <family val="1"/>
      </rPr>
      <t xml:space="preserve">  In humans, a variant in this gene has been associated with heel BMD.</t>
    </r>
    <r>
      <rPr>
        <vertAlign val="superscript"/>
        <sz val="11"/>
        <rFont val="Times New Roman"/>
        <family val="1"/>
      </rPr>
      <t>4</t>
    </r>
  </si>
  <si>
    <r>
      <t>Encodes a member of the WNT1 inducible signaling pathway protein 2; Intrcellular WISP2 suppresses adipogenesis and maintains MSC in an undifferentiated state.</t>
    </r>
    <r>
      <rPr>
        <vertAlign val="superscript"/>
        <sz val="11"/>
        <color theme="1"/>
        <rFont val="Times New Roman"/>
        <family val="1"/>
      </rPr>
      <t>5</t>
    </r>
    <r>
      <rPr>
        <sz val="11"/>
        <color theme="1"/>
        <rFont val="Times New Roman"/>
        <family val="1"/>
      </rPr>
      <t xml:space="preserve"> Secreted WISP2 activates the canonical WNT pathway through an unknown cellular pathway involving LRP5/6. In vitro, functional study showed Wisp2 promotes the adhesion of osteoblast cells.</t>
    </r>
    <r>
      <rPr>
        <vertAlign val="superscript"/>
        <sz val="11"/>
        <color theme="1"/>
        <rFont val="Times New Roman"/>
        <family val="1"/>
      </rPr>
      <t>6</t>
    </r>
    <r>
      <rPr>
        <sz val="11"/>
        <color theme="1"/>
        <rFont val="Times New Roman"/>
        <family val="1"/>
      </rPr>
      <t xml:space="preserve">  However,</t>
    </r>
    <r>
      <rPr>
        <sz val="11"/>
        <rFont val="Times New Roman"/>
        <family val="1"/>
      </rPr>
      <t xml:space="preserve"> no significant change</t>
    </r>
    <r>
      <rPr>
        <sz val="11"/>
        <color theme="1"/>
        <rFont val="Times New Roman"/>
        <family val="1"/>
      </rPr>
      <t xml:space="preserve"> in trabecular BMD and BV/TV of 3 month old Ccn5LacZ/LacZ mice.</t>
    </r>
    <r>
      <rPr>
        <vertAlign val="superscript"/>
        <sz val="11"/>
        <color theme="1"/>
        <rFont val="Times New Roman"/>
        <family val="1"/>
      </rPr>
      <t>7</t>
    </r>
    <r>
      <rPr>
        <sz val="11"/>
        <color theme="1"/>
        <rFont val="Times New Roman"/>
        <family val="1"/>
      </rPr>
      <t xml:space="preserve"> Thus it is likely that the effect of Wisp2 is only discernable under low Ca diet.</t>
    </r>
  </si>
  <si>
    <r>
      <t>Encodes DnaJ Heat Shock Protein Family (Hsp40) Member C5. Implicated in many cellular processes by regulating the ATPase activity of 70 kDa heat shock proteins. Play a role in cystic fibrosis and Huntington's disease. In red junglefowl and domestic chicken, this gene was differentially expressed in female specific QTL affecting femoral elasticity in torsion test.</t>
    </r>
    <r>
      <rPr>
        <vertAlign val="superscript"/>
        <sz val="11"/>
        <rFont val="Times New Roman"/>
        <family val="1"/>
      </rPr>
      <t>8</t>
    </r>
  </si>
  <si>
    <t>Rubin et al. BMC Genomics. 2007; 8: 208. doi: 10.1186/1471-2164-8-208</t>
  </si>
  <si>
    <t>Expressed 10x median (ubiquitously expressed level) in differentiating and mature OB, bone and cartilage</t>
  </si>
  <si>
    <t>This gene encodes cell death-inducing DFFA-like effector c. GO terms indicates its involvement in cell death and cellular component organization. Because it is highly expressed in OB lineage, we hypothesized that it may regulate bone phenotype through the regulation of OB.</t>
  </si>
  <si>
    <t>Narahara et al. Scientific Reports. volume 9, Article number: 3523 (2019)</t>
  </si>
  <si>
    <t>Moderately high expression in OC but very low in OB</t>
  </si>
  <si>
    <r>
      <t>Encodes opioid growth factor receptor that is a negative regulator of cell proliferation and tissue organization in a variety of processes. In cultured human mesenchymal stem cells (MSCs) treated with OGFR inhibitor showed increased mineral firmation.</t>
    </r>
    <r>
      <rPr>
        <vertAlign val="superscript"/>
        <sz val="11"/>
        <rFont val="Times New Roman"/>
        <family val="1"/>
      </rPr>
      <t>9</t>
    </r>
    <r>
      <rPr>
        <sz val="11"/>
        <rFont val="Times New Roman"/>
        <family val="1"/>
      </rPr>
      <t xml:space="preserve"> MC3T3-E1 cell lines treated with OGFR inhibitor also showed increased OB number and bone mass.</t>
    </r>
    <r>
      <rPr>
        <vertAlign val="superscript"/>
        <sz val="11"/>
        <rFont val="Times New Roman"/>
        <family val="1"/>
      </rPr>
      <t>10</t>
    </r>
  </si>
  <si>
    <r>
      <t>Encodes kelch repeat and BTB (POZ) domain containing 11. Have been shown to be a negative regulator of osteoclastogenesis though induction of NFATc1 ubiquitination.</t>
    </r>
    <r>
      <rPr>
        <vertAlign val="superscript"/>
        <sz val="11"/>
        <rFont val="Times New Roman"/>
        <family val="1"/>
      </rPr>
      <t>12</t>
    </r>
  </si>
  <si>
    <t>Marsh et al. Blood Adv. 2018 Jan 9; 2(1): 36–48. doi: 10.1182/bloodadvances.2017008110</t>
  </si>
  <si>
    <r>
      <t>Encodes regulator of telomere elongation helicase 1 which interacts with protein that are known to protect telomere during DNA replication. Heterozygous variants of this gene lead to bone marrow failure,</t>
    </r>
    <r>
      <rPr>
        <vertAlign val="superscript"/>
        <sz val="11"/>
        <rFont val="Times New Roman"/>
        <family val="1"/>
      </rPr>
      <t>11</t>
    </r>
    <r>
      <rPr>
        <sz val="11"/>
        <rFont val="Times New Roman"/>
        <family val="1"/>
      </rPr>
      <t xml:space="preserve"> but no direct function to bone exists.</t>
    </r>
  </si>
  <si>
    <r>
      <t>Encodes osteoblast-canherin. Its expression is upregulated during differentiation suggesting a function in bone development and maintenance. Homozygoues knockout mice for this gene exhibited low bone density.</t>
    </r>
    <r>
      <rPr>
        <vertAlign val="superscript"/>
        <sz val="11"/>
        <rFont val="Times New Roman"/>
        <family val="1"/>
      </rPr>
      <t>13</t>
    </r>
    <r>
      <rPr>
        <sz val="11"/>
        <rFont val="Times New Roman"/>
        <family val="1"/>
      </rPr>
      <t xml:space="preserve"> In human, loss-of-function mutation causes Elsahy-Waters syndrome and aneurysmal bone cysts. Human Phenotype Ontology indicates that this gene is assocaited with abnormality of the vertebral column and spinuous process. </t>
    </r>
  </si>
  <si>
    <t>Shepherd et al. BMC Medical Genetics201516:108
https://doi.org/10.1186/s12881-015-0254-2</t>
  </si>
  <si>
    <t>Meenakshi et al. J Biol Chem. 2000 Apr;275(16):11993–12002.</t>
  </si>
  <si>
    <r>
      <t>Encodes mcf.2 transforming sequence-like. This protein is a guanine nucleotide exchange factor that catalyzes guanine nucleotide exchange on RHO-A and CDC42 (Uniprot). Functional Rho-A is necessary for OC podosome organization and resorption.</t>
    </r>
    <r>
      <rPr>
        <vertAlign val="superscript"/>
        <sz val="11"/>
        <color theme="1"/>
        <rFont val="Times New Roman"/>
        <family val="1"/>
      </rPr>
      <t>14</t>
    </r>
    <r>
      <rPr>
        <sz val="11"/>
        <color theme="1"/>
        <rFont val="Times New Roman"/>
        <family val="1"/>
      </rPr>
      <t xml:space="preserve"> In human,  variant in this gene is associated with osteoarthritis.</t>
    </r>
    <r>
      <rPr>
        <vertAlign val="superscript"/>
        <sz val="11"/>
        <color theme="1"/>
        <rFont val="Times New Roman"/>
        <family val="1"/>
      </rPr>
      <t>15</t>
    </r>
  </si>
  <si>
    <t>Highest in differentiating OB (2nd rank). It is also expressed in embryonic limb buds and limb mesenchyme</t>
  </si>
  <si>
    <t>It encodes a a non-protein coding transcript that is preferentially expressed from the maternal allele in skeletal muscle, and appears to be coordinately regulated with other imprinted genes in this region. GO term indicates that it is involved in cell population proliferation. The second to the highest expression among all other tissue in differentiating OB led us to believe that there is a role of this gene in bone that has not been discovered.</t>
  </si>
  <si>
    <r>
      <t>Encodes Cysteine Rich DPF Motif Domain Containing 1. Human GWAS study showed that a variant in this gene is associated with heel BM</t>
    </r>
    <r>
      <rPr>
        <sz val="11"/>
        <color theme="1"/>
        <rFont val="Times New Roman"/>
        <family val="1"/>
      </rPr>
      <t>D.</t>
    </r>
    <r>
      <rPr>
        <vertAlign val="superscript"/>
        <sz val="11"/>
        <color theme="1"/>
        <rFont val="Times New Roman"/>
        <family val="1"/>
      </rPr>
      <t>4</t>
    </r>
    <r>
      <rPr>
        <sz val="11"/>
        <color theme="1"/>
        <rFont val="Times New Roman"/>
        <family val="1"/>
      </rPr>
      <t xml:space="preserve"> </t>
    </r>
    <r>
      <rPr>
        <sz val="11"/>
        <rFont val="Times New Roman"/>
        <family val="1"/>
      </rPr>
      <t>No functional studies link this gene to bone.</t>
    </r>
  </si>
  <si>
    <t>Yu et al. Int J Biol Sci. 2013; 9(3): 256–266. doi: 10.7150/ijbs.5898</t>
  </si>
  <si>
    <t>Wang et al. Development 2012 139: 601-611; doi: 10.1242/dev.069575</t>
  </si>
  <si>
    <r>
      <t>Encodes Ras association domain Family Member 3. Members of Ras superfamily modulate intracellular signal transduction pathways. GWAS in the Framingham Heart Study found this gene to be associated with bone density.</t>
    </r>
    <r>
      <rPr>
        <vertAlign val="superscript"/>
        <sz val="11"/>
        <color theme="1"/>
        <rFont val="Times New Roman"/>
        <family val="1"/>
      </rPr>
      <t>16</t>
    </r>
  </si>
  <si>
    <r>
      <t>Encodes activating transcription factor 4. This is an OB-enriched member of the CREB family of transcription facoter. It is a substrate of RSK2 that is required for OB differentiation and function and these genes both posttranslationally regulate the synthesis of type I collagen in OB.</t>
    </r>
    <r>
      <rPr>
        <vertAlign val="superscript"/>
        <sz val="11"/>
        <rFont val="Times New Roman"/>
        <family val="1"/>
      </rPr>
      <t>17</t>
    </r>
    <r>
      <rPr>
        <sz val="11"/>
        <rFont val="Times New Roman"/>
        <family val="1"/>
      </rPr>
      <t xml:space="preserve">  A study in MSC cell culture. showed that ATF4 promotes B-catenin expression and OB differentiation.</t>
    </r>
    <r>
      <rPr>
        <vertAlign val="superscript"/>
        <sz val="11"/>
        <rFont val="Times New Roman"/>
        <family val="1"/>
      </rPr>
      <t>18</t>
    </r>
    <r>
      <rPr>
        <sz val="11"/>
        <rFont val="Times New Roman"/>
        <family val="1"/>
      </rPr>
      <t xml:space="preserve"> Atf4 expression in chondrocytes is required for normal Ihh signaling and for its paracrine effect on OB differentation.</t>
    </r>
    <r>
      <rPr>
        <vertAlign val="superscript"/>
        <sz val="11"/>
        <rFont val="Times New Roman"/>
        <family val="1"/>
      </rPr>
      <t>19</t>
    </r>
  </si>
  <si>
    <r>
      <t>Encodes 3'-phosphoadenosine 5'-phosphosulfate synthase 2 that is responsible for synthesis of the sulfate donor PAPS and works as a cofactor of sulfotransferases including Sult2A1. These two enzymes work together in sulfating DHEA to DHEAS. This in turn, reduce the available DHEA pool as a precursor for androgen synthesis.</t>
    </r>
    <r>
      <rPr>
        <vertAlign val="superscript"/>
        <sz val="11"/>
        <color theme="1"/>
        <rFont val="Times New Roman"/>
        <family val="1"/>
      </rPr>
      <t>20</t>
    </r>
    <r>
      <rPr>
        <sz val="11"/>
        <color theme="1"/>
        <rFont val="Times New Roman"/>
        <family val="1"/>
      </rPr>
      <t xml:space="preserve">  PAPSS2 also promotes alkaline phosphatase activities and mineralization of osteoblastic MC3T3-E1 cells.</t>
    </r>
    <r>
      <rPr>
        <vertAlign val="superscript"/>
        <sz val="11"/>
        <color theme="1"/>
        <rFont val="Times New Roman"/>
        <family val="1"/>
      </rPr>
      <t>21</t>
    </r>
    <r>
      <rPr>
        <sz val="11"/>
        <color theme="1"/>
        <rFont val="Times New Roman"/>
        <family val="1"/>
      </rPr>
      <t xml:space="preserve">  Therefore, increased expression of this gene can implicate in increased sulfation of DHEA and reduced synthesis of androgen that can be detrimental to bone.</t>
    </r>
  </si>
  <si>
    <t>Wang et al. PLoS One. 2012;7(8):e43475</t>
  </si>
  <si>
    <r>
      <t>Expressed in both appendicular and axial bones.</t>
    </r>
    <r>
      <rPr>
        <vertAlign val="superscript"/>
        <sz val="11"/>
        <color theme="1"/>
        <rFont val="Times New Roman"/>
        <family val="1"/>
      </rPr>
      <t>22</t>
    </r>
    <r>
      <rPr>
        <sz val="11"/>
        <color theme="1"/>
        <rFont val="Times New Roman"/>
        <family val="1"/>
      </rPr>
      <t xml:space="preserve"> It is also expressed in embryonic forelimb, hindlimb, limb bone, limb bud, limb long bone, limb mesenchyme, limb skeleton</t>
    </r>
  </si>
  <si>
    <t xml:space="preserve">Abbreviations: OB = osteoblast, OC = osteoclast, chr = chromosome, Mb = megabase (Build GRCm38/mm10), DHEA = dehydroepiandrosterone, DHEAS = dehydroepiandrosterone sulfate, </t>
  </si>
  <si>
    <t>LRS = likelihood ration statistics, MSC: Mesenchymal stem cells.</t>
  </si>
  <si>
    <r>
      <t>Encodes a member of the WNT1 inducible signaling pathway protein 2; Intrcellular WISP2 suppresses adipogenesis and maintains MSC in an undifferentiated state.</t>
    </r>
    <r>
      <rPr>
        <vertAlign val="superscript"/>
        <sz val="11"/>
        <color theme="1"/>
        <rFont val="Times New Roman"/>
        <family val="1"/>
      </rPr>
      <t>1</t>
    </r>
    <r>
      <rPr>
        <sz val="11"/>
        <color theme="1"/>
        <rFont val="Times New Roman"/>
        <family val="1"/>
      </rPr>
      <t xml:space="preserve"> Secreted WISP2 activates the canonical WNT pathway through an unknown cellular pathway involving LRP5/6. In vitro, functional study showed Wisp2 promotes the adhesion of osteoblast cells.</t>
    </r>
    <r>
      <rPr>
        <vertAlign val="superscript"/>
        <sz val="11"/>
        <color theme="1"/>
        <rFont val="Times New Roman"/>
        <family val="1"/>
      </rPr>
      <t>2</t>
    </r>
    <r>
      <rPr>
        <sz val="11"/>
        <color theme="1"/>
        <rFont val="Times New Roman"/>
        <family val="1"/>
      </rPr>
      <t xml:space="preserve"> However,</t>
    </r>
    <r>
      <rPr>
        <sz val="11"/>
        <rFont val="Times New Roman"/>
        <family val="1"/>
      </rPr>
      <t xml:space="preserve"> no significant change</t>
    </r>
    <r>
      <rPr>
        <sz val="11"/>
        <color theme="1"/>
        <rFont val="Times New Roman"/>
        <family val="1"/>
      </rPr>
      <t xml:space="preserve"> in trabecular BMD and BV/TV of 3 month old Ccn5LacZ/LacZ mice is observed.</t>
    </r>
    <r>
      <rPr>
        <vertAlign val="superscript"/>
        <sz val="11"/>
        <color theme="1"/>
        <rFont val="Times New Roman"/>
        <family val="1"/>
      </rPr>
      <t>3</t>
    </r>
    <r>
      <rPr>
        <sz val="11"/>
        <color theme="1"/>
        <rFont val="Times New Roman"/>
        <family val="1"/>
      </rPr>
      <t xml:space="preserve"> Thus, it is likely that the effect of Wisp2 is only discernable under low Ca diet.</t>
    </r>
  </si>
  <si>
    <t>LPS: lipopolysaccharide, IMSR = International Mouse Strain Resource, WTSI = the Wellcome Trust Sanger Institute, KO = knockout</t>
  </si>
  <si>
    <t>Abbreviations: OB = osteoblast, OC = osteoclast, chr = chromosome, bp = basepair (Build GRCm38/mm10), BMD = bone mineral density</t>
  </si>
  <si>
    <t>Supplemental Table S3.9 Select candidate genes with polymorphisms (femur) in the coding region that may have functions in bone</t>
  </si>
  <si>
    <t>Supplemental Table S3.10 Select candidate genes identified from eQTL (femur) that may have functions in bone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</si>
</sst>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8" x14ac:knownFonts="1">
    <font>
      <sz val="11"/>
      <color theme="1"/>
      <name val="Calibri"/>
      <family val="2"/>
      <scheme val="minor"/>
    </font>
    <font>
      <b/>
      <sz val="12"/>
      <color theme="1"/>
      <name val="Times New Roman"/>
      <family val="1"/>
    </font>
    <font>
      <sz val="12"/>
      <color theme="1"/>
      <name val="Times New Roman"/>
      <family val="1"/>
    </font>
    <font>
      <sz val="11"/>
      <name val="Calibri"/>
      <family val="2"/>
      <scheme val="minor"/>
    </font>
    <font>
      <b/>
      <sz val="12"/>
      <name val="Times New Roman"/>
      <family val="1"/>
    </font>
    <font>
      <b/>
      <sz val="12"/>
      <color rgb="FF000000"/>
      <name val="Times New Roman"/>
      <family val="1"/>
    </font>
    <font>
      <sz val="12"/>
      <name val="Times New Roman"/>
      <family val="1"/>
    </font>
    <font>
      <sz val="12"/>
      <color rgb="FF000000"/>
      <name val="Times New Roman"/>
      <family val="1"/>
    </font>
    <font>
      <vertAlign val="superscript"/>
      <sz val="12"/>
      <name val="Times New Roman"/>
      <family val="1"/>
    </font>
    <font>
      <sz val="10"/>
      <color theme="1"/>
      <name val="Times New Roman"/>
      <family val="1"/>
    </font>
    <font>
      <b/>
      <sz val="14"/>
      <color theme="1"/>
      <name val="Times New Roman"/>
      <family val="1"/>
    </font>
    <font>
      <b/>
      <sz val="11"/>
      <color theme="1"/>
      <name val="Times New Roman"/>
      <family val="1"/>
    </font>
    <font>
      <b/>
      <vertAlign val="superscript"/>
      <sz val="11"/>
      <color theme="1"/>
      <name val="Times New Roman"/>
      <family val="1"/>
    </font>
    <font>
      <sz val="11"/>
      <color theme="1"/>
      <name val="Times New Roman"/>
      <family val="1"/>
    </font>
    <font>
      <sz val="11"/>
      <name val="Times New Roman"/>
      <family val="1"/>
    </font>
    <font>
      <b/>
      <sz val="11"/>
      <name val="Times New Roman"/>
      <family val="1"/>
    </font>
    <font>
      <vertAlign val="superscript"/>
      <sz val="11"/>
      <color theme="1"/>
      <name val="Times New Roman"/>
      <family val="1"/>
    </font>
    <font>
      <b/>
      <vertAlign val="superscript"/>
      <sz val="11"/>
      <name val="Times New Roman"/>
      <family val="1"/>
    </font>
    <font>
      <vertAlign val="superscript"/>
      <sz val="10"/>
      <color theme="1"/>
      <name val="Times New Roman"/>
      <family val="1"/>
    </font>
    <font>
      <b/>
      <sz val="11"/>
      <color rgb="FF112277"/>
      <name val="Times New Roman"/>
      <family val="1"/>
    </font>
    <font>
      <b/>
      <sz val="12"/>
      <color rgb="FFFF0000"/>
      <name val="Times New Roman"/>
      <family val="1"/>
    </font>
    <font>
      <b/>
      <i/>
      <sz val="11"/>
      <color theme="1"/>
      <name val="Times New Roman"/>
      <family val="1"/>
    </font>
    <font>
      <b/>
      <vertAlign val="superscript"/>
      <sz val="10"/>
      <color theme="1"/>
      <name val="Times New Roman"/>
      <family val="1"/>
    </font>
    <font>
      <sz val="10"/>
      <name val="Times New Roman"/>
      <family val="1"/>
    </font>
    <font>
      <sz val="11"/>
      <color rgb="FF222222"/>
      <name val="Times New Roman"/>
      <family val="1"/>
    </font>
    <font>
      <sz val="10"/>
      <color theme="1"/>
      <name val="Calibri"/>
      <family val="2"/>
      <scheme val="minor"/>
    </font>
    <font>
      <b/>
      <sz val="11"/>
      <color rgb="FF000000"/>
      <name val="Times New Roman"/>
      <family val="1"/>
    </font>
    <font>
      <sz val="11"/>
      <color rgb="FF000000"/>
      <name val="Times New Roman"/>
      <family val="1"/>
    </font>
    <font>
      <b/>
      <sz val="10.5"/>
      <name val="Times New Roman"/>
      <family val="1"/>
    </font>
    <font>
      <vertAlign val="superscript"/>
      <sz val="12"/>
      <color theme="1"/>
      <name val="Times New Roman"/>
      <family val="1"/>
    </font>
    <font>
      <sz val="11"/>
      <color theme="1"/>
      <name val="Calibri"/>
      <family val="2"/>
      <scheme val="minor"/>
    </font>
    <font>
      <sz val="10"/>
      <name val="Arial"/>
      <family val="2"/>
    </font>
    <font>
      <b/>
      <sz val="10"/>
      <color theme="1"/>
      <name val="Times New Roman"/>
      <family val="1"/>
    </font>
    <font>
      <b/>
      <i/>
      <sz val="10"/>
      <color theme="1"/>
      <name val="Times New Roman"/>
      <family val="1"/>
    </font>
    <font>
      <b/>
      <i/>
      <sz val="10"/>
      <color rgb="FFFF0000"/>
      <name val="Times New Roman"/>
      <family val="1"/>
    </font>
    <font>
      <sz val="11"/>
      <color indexed="8"/>
      <name val="Calibri"/>
      <family val="2"/>
    </font>
    <font>
      <vertAlign val="superscript"/>
      <sz val="11"/>
      <name val="Times New Roman"/>
      <family val="1"/>
    </font>
    <font>
      <vertAlign val="subscript"/>
      <sz val="11"/>
      <color theme="1"/>
      <name val="Times New Roman"/>
      <family val="1"/>
    </font>
  </fonts>
  <fills count="10">
    <fill>
      <patternFill patternType="none"/>
    </fill>
    <fill>
      <patternFill patternType="gray125"/>
    </fill>
    <fill>
      <patternFill patternType="solid">
        <fgColor theme="7" tint="0.79998168889431442"/>
        <bgColor indexed="64"/>
      </patternFill>
    </fill>
    <fill>
      <patternFill patternType="solid">
        <fgColor rgb="FFEDF2F9"/>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s>
  <borders count="27">
    <border>
      <left/>
      <right/>
      <top/>
      <bottom/>
      <diagonal/>
    </border>
    <border>
      <left/>
      <right/>
      <top/>
      <bottom style="medium">
        <color indexed="64"/>
      </bottom>
      <diagonal/>
    </border>
    <border>
      <left style="medium">
        <color rgb="FFC1C1C1"/>
      </left>
      <right style="medium">
        <color rgb="FFC1C1C1"/>
      </right>
      <top/>
      <bottom style="medium">
        <color rgb="FFC1C1C1"/>
      </bottom>
      <diagonal/>
    </border>
    <border>
      <left style="medium">
        <color rgb="FFC1C1C1"/>
      </left>
      <right style="medium">
        <color rgb="FFC1C1C1"/>
      </right>
      <top/>
      <bottom/>
      <diagonal/>
    </border>
    <border>
      <left style="medium">
        <color rgb="FFB0B7BB"/>
      </left>
      <right style="medium">
        <color rgb="FFB0B7BB"/>
      </right>
      <top style="medium">
        <color rgb="FFB0B7BB"/>
      </top>
      <bottom style="medium">
        <color rgb="FFB0B7BB"/>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medium">
        <color rgb="FFB0B7BB"/>
      </right>
      <top/>
      <bottom/>
      <diagonal/>
    </border>
    <border>
      <left style="medium">
        <color rgb="FFB0B7BB"/>
      </left>
      <right style="medium">
        <color rgb="FFB0B7BB"/>
      </right>
      <top/>
      <bottom/>
      <diagonal/>
    </border>
    <border>
      <left style="medium">
        <color rgb="FFB0B7BB"/>
      </left>
      <right/>
      <top/>
      <bottom/>
      <diagonal/>
    </border>
    <border>
      <left/>
      <right style="medium">
        <color rgb="FFB0B7BB"/>
      </right>
      <top/>
      <bottom style="medium">
        <color rgb="FFB0B7BB"/>
      </bottom>
      <diagonal/>
    </border>
    <border>
      <left style="medium">
        <color rgb="FFB0B7BB"/>
      </left>
      <right style="medium">
        <color rgb="FFB0B7BB"/>
      </right>
      <top/>
      <bottom style="medium">
        <color rgb="FFB0B7BB"/>
      </bottom>
      <diagonal/>
    </border>
    <border>
      <left style="medium">
        <color rgb="FFB0B7BB"/>
      </left>
      <right/>
      <top/>
      <bottom style="medium">
        <color rgb="FFB0B7BB"/>
      </bottom>
      <diagonal/>
    </border>
  </borders>
  <cellStyleXfs count="112">
    <xf numFmtId="0" fontId="0" fillId="0" borderId="0"/>
    <xf numFmtId="0" fontId="31" fillId="0" borderId="0"/>
    <xf numFmtId="0" fontId="30" fillId="0" borderId="0"/>
    <xf numFmtId="0" fontId="31" fillId="0" borderId="0"/>
    <xf numFmtId="44" fontId="35"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31" fillId="0" borderId="0"/>
    <xf numFmtId="0" fontId="30" fillId="0" borderId="0"/>
    <xf numFmtId="0" fontId="30" fillId="0" borderId="0"/>
    <xf numFmtId="0" fontId="3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31" fillId="0" borderId="0"/>
    <xf numFmtId="0" fontId="31" fillId="0" borderId="0"/>
    <xf numFmtId="0" fontId="31" fillId="0" borderId="0"/>
    <xf numFmtId="0" fontId="31" fillId="0" borderId="0"/>
    <xf numFmtId="0" fontId="30" fillId="0" borderId="0">
      <alignment horizontal="left"/>
    </xf>
  </cellStyleXfs>
  <cellXfs count="265">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Border="1"/>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Fill="1"/>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64" fontId="0" fillId="0" borderId="0" xfId="0" applyNumberFormat="1"/>
    <xf numFmtId="0" fontId="0" fillId="0" borderId="0" xfId="0" applyAlignment="1">
      <alignment horizontal="center"/>
    </xf>
    <xf numFmtId="49" fontId="10" fillId="0" borderId="0" xfId="0" applyNumberFormat="1" applyFont="1"/>
    <xf numFmtId="49" fontId="2" fillId="0" borderId="0" xfId="0" applyNumberFormat="1" applyFont="1"/>
    <xf numFmtId="0" fontId="2" fillId="0" borderId="0" xfId="0" applyFont="1"/>
    <xf numFmtId="49" fontId="2" fillId="0" borderId="0" xfId="0" applyNumberFormat="1" applyFont="1" applyAlignment="1">
      <alignment horizontal="center"/>
    </xf>
    <xf numFmtId="0" fontId="2" fillId="0" borderId="0" xfId="0" applyFont="1" applyAlignment="1">
      <alignment horizontal="center"/>
    </xf>
    <xf numFmtId="0" fontId="13" fillId="0" borderId="0" xfId="0" applyFont="1" applyAlignment="1">
      <alignment vertical="top"/>
    </xf>
    <xf numFmtId="0" fontId="13" fillId="0" borderId="0" xfId="0" applyFont="1" applyAlignment="1">
      <alignment horizontal="center" vertical="top"/>
    </xf>
    <xf numFmtId="0" fontId="9" fillId="0" borderId="0" xfId="0" applyFont="1" applyAlignment="1">
      <alignment vertical="top"/>
    </xf>
    <xf numFmtId="0" fontId="14" fillId="0" borderId="0" xfId="0" applyFont="1" applyAlignment="1">
      <alignment vertical="top"/>
    </xf>
    <xf numFmtId="0" fontId="13" fillId="0" borderId="0" xfId="0" applyFont="1" applyAlignment="1">
      <alignment vertical="top" wrapText="1"/>
    </xf>
    <xf numFmtId="0" fontId="13" fillId="0" borderId="0" xfId="0" applyFont="1"/>
    <xf numFmtId="0" fontId="13" fillId="0" borderId="0" xfId="0" applyFont="1" applyAlignment="1">
      <alignment horizontal="center"/>
    </xf>
    <xf numFmtId="0" fontId="1" fillId="0" borderId="0" xfId="0" applyFont="1" applyAlignment="1">
      <alignment vertical="center"/>
    </xf>
    <xf numFmtId="0" fontId="9" fillId="0" borderId="0" xfId="0" applyFont="1"/>
    <xf numFmtId="0" fontId="9" fillId="0" borderId="0" xfId="0" applyFont="1" applyAlignment="1">
      <alignment horizontal="center"/>
    </xf>
    <xf numFmtId="0" fontId="13" fillId="0" borderId="14" xfId="0" applyFont="1" applyBorder="1"/>
    <xf numFmtId="0" fontId="13" fillId="0" borderId="14" xfId="0" applyFont="1" applyBorder="1" applyAlignment="1">
      <alignment horizontal="center"/>
    </xf>
    <xf numFmtId="0" fontId="19" fillId="3" borderId="4" xfId="0" applyFont="1" applyFill="1" applyBorder="1" applyAlignment="1">
      <alignment horizontal="center" vertical="center" wrapText="1"/>
    </xf>
    <xf numFmtId="164" fontId="19" fillId="2" borderId="4" xfId="0" applyNumberFormat="1" applyFont="1" applyFill="1" applyBorder="1" applyAlignment="1">
      <alignment horizontal="center" vertical="center" wrapText="1"/>
    </xf>
    <xf numFmtId="0" fontId="0" fillId="0" borderId="0" xfId="0" applyFont="1"/>
    <xf numFmtId="0" fontId="13" fillId="0" borderId="3" xfId="0" applyFont="1" applyBorder="1" applyAlignment="1">
      <alignment horizontal="center" vertical="center"/>
    </xf>
    <xf numFmtId="164" fontId="13" fillId="0" borderId="3" xfId="0" applyNumberFormat="1" applyFont="1" applyBorder="1" applyAlignment="1">
      <alignment horizontal="center" vertical="center"/>
    </xf>
    <xf numFmtId="0" fontId="13" fillId="0" borderId="2" xfId="0" applyFont="1" applyBorder="1" applyAlignment="1">
      <alignment horizontal="center" vertical="center"/>
    </xf>
    <xf numFmtId="164" fontId="13" fillId="0" borderId="2" xfId="0" applyNumberFormat="1" applyFont="1" applyBorder="1" applyAlignment="1">
      <alignment horizontal="center" vertical="center"/>
    </xf>
    <xf numFmtId="164" fontId="0" fillId="0" borderId="0" xfId="0" applyNumberFormat="1" applyAlignment="1">
      <alignment horizontal="center"/>
    </xf>
    <xf numFmtId="0" fontId="9"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0" fillId="0" borderId="0" xfId="0" applyFont="1" applyFill="1" applyAlignment="1">
      <alignment horizontal="left" vertical="center"/>
    </xf>
    <xf numFmtId="0" fontId="1" fillId="0" borderId="0" xfId="0" applyFont="1" applyFill="1" applyAlignment="1">
      <alignment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7" xfId="0" applyFont="1" applyFill="1" applyBorder="1" applyAlignment="1">
      <alignment horizontal="center" vertical="center"/>
    </xf>
    <xf numFmtId="0" fontId="21" fillId="4" borderId="8" xfId="0" applyFont="1" applyFill="1" applyBorder="1" applyAlignment="1">
      <alignment horizontal="center" vertical="center"/>
    </xf>
    <xf numFmtId="10" fontId="13" fillId="4" borderId="0" xfId="0" applyNumberFormat="1" applyFont="1" applyFill="1" applyBorder="1" applyAlignment="1">
      <alignment horizontal="center" vertical="center"/>
    </xf>
    <xf numFmtId="2" fontId="13" fillId="4" borderId="9" xfId="0" applyNumberFormat="1" applyFont="1" applyFill="1" applyBorder="1" applyAlignment="1">
      <alignment horizontal="center" vertical="center"/>
    </xf>
    <xf numFmtId="0" fontId="21" fillId="4" borderId="10" xfId="0" applyFont="1" applyFill="1" applyBorder="1" applyAlignment="1">
      <alignment horizontal="center" vertical="center"/>
    </xf>
    <xf numFmtId="2" fontId="13" fillId="4" borderId="11" xfId="0" applyNumberFormat="1" applyFont="1" applyFill="1" applyBorder="1" applyAlignment="1">
      <alignment horizontal="center" vertical="center"/>
    </xf>
    <xf numFmtId="0" fontId="21" fillId="4" borderId="12" xfId="0" applyFont="1" applyFill="1" applyBorder="1" applyAlignment="1">
      <alignment horizontal="center" vertical="center"/>
    </xf>
    <xf numFmtId="0" fontId="13" fillId="5" borderId="1" xfId="0" applyFont="1" applyFill="1" applyBorder="1" applyAlignment="1">
      <alignment horizontal="center" vertical="center"/>
    </xf>
    <xf numFmtId="2" fontId="13" fillId="5" borderId="13" xfId="0" applyNumberFormat="1" applyFont="1" applyFill="1" applyBorder="1" applyAlignment="1">
      <alignment horizontal="center" vertical="center"/>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3" fillId="5" borderId="13" xfId="0" applyFont="1" applyFill="1" applyBorder="1" applyAlignment="1">
      <alignment horizontal="center" vertical="center"/>
    </xf>
    <xf numFmtId="49" fontId="1" fillId="0" borderId="0" xfId="0" applyNumberFormat="1" applyFont="1"/>
    <xf numFmtId="0" fontId="11" fillId="0" borderId="0" xfId="0" applyFont="1" applyAlignment="1">
      <alignment horizontal="center" vertical="center" wrapText="1"/>
    </xf>
    <xf numFmtId="2" fontId="13" fillId="0" borderId="0" xfId="0" applyNumberFormat="1" applyFont="1" applyAlignment="1">
      <alignment horizontal="center"/>
    </xf>
    <xf numFmtId="2" fontId="15" fillId="0" borderId="18" xfId="0" applyNumberFormat="1" applyFont="1" applyFill="1" applyBorder="1" applyAlignment="1">
      <alignment horizontal="center" vertical="center" wrapText="1"/>
    </xf>
    <xf numFmtId="0" fontId="13" fillId="6" borderId="0" xfId="0" applyNumberFormat="1" applyFont="1" applyFill="1" applyBorder="1" applyAlignment="1">
      <alignment horizontal="center" vertical="center"/>
    </xf>
    <xf numFmtId="0" fontId="13" fillId="6" borderId="0" xfId="0" applyFont="1" applyFill="1" applyBorder="1" applyAlignment="1">
      <alignment horizontal="center" vertical="center"/>
    </xf>
    <xf numFmtId="2" fontId="13" fillId="6" borderId="0" xfId="0" applyNumberFormat="1" applyFont="1" applyFill="1" applyBorder="1" applyAlignment="1">
      <alignment horizontal="center" vertical="center"/>
    </xf>
    <xf numFmtId="1" fontId="13" fillId="6" borderId="0" xfId="0" applyNumberFormat="1" applyFont="1" applyFill="1" applyBorder="1" applyAlignment="1">
      <alignment horizontal="center" vertical="center"/>
    </xf>
    <xf numFmtId="2" fontId="11" fillId="6" borderId="0" xfId="0" applyNumberFormat="1" applyFont="1" applyFill="1" applyBorder="1" applyAlignment="1">
      <alignment horizontal="center" vertical="center"/>
    </xf>
    <xf numFmtId="2" fontId="14" fillId="6" borderId="0" xfId="0" applyNumberFormat="1" applyFont="1" applyFill="1" applyBorder="1" applyAlignment="1">
      <alignment horizontal="center" vertical="center"/>
    </xf>
    <xf numFmtId="0" fontId="13" fillId="0" borderId="0" xfId="0" applyFont="1" applyFill="1"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13" fillId="0" borderId="0" xfId="0" applyFont="1" applyAlignment="1">
      <alignment vertical="center"/>
    </xf>
    <xf numFmtId="0" fontId="14" fillId="0" borderId="0" xfId="0" applyFont="1" applyFill="1" applyAlignment="1">
      <alignmen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2" fontId="13" fillId="0" borderId="0" xfId="0" applyNumberFormat="1" applyFont="1" applyFill="1" applyBorder="1" applyAlignment="1">
      <alignment horizontal="center" vertical="center"/>
    </xf>
    <xf numFmtId="0" fontId="13" fillId="0" borderId="0" xfId="0" applyFont="1" applyFill="1" applyBorder="1" applyAlignment="1">
      <alignment vertical="center"/>
    </xf>
    <xf numFmtId="2" fontId="14" fillId="0" borderId="0" xfId="0" applyNumberFormat="1" applyFont="1" applyFill="1" applyBorder="1" applyAlignment="1">
      <alignment horizontal="center" vertical="center"/>
    </xf>
    <xf numFmtId="0" fontId="13" fillId="6" borderId="19" xfId="0" applyNumberFormat="1" applyFont="1" applyFill="1" applyBorder="1" applyAlignment="1">
      <alignment horizontal="center" vertical="center"/>
    </xf>
    <xf numFmtId="0" fontId="13" fillId="6" borderId="19" xfId="0" applyFont="1" applyFill="1" applyBorder="1" applyAlignment="1">
      <alignment horizontal="center" vertical="center"/>
    </xf>
    <xf numFmtId="2" fontId="13" fillId="6" borderId="19" xfId="0" applyNumberFormat="1" applyFont="1" applyFill="1" applyBorder="1" applyAlignment="1">
      <alignment horizontal="center" vertical="center"/>
    </xf>
    <xf numFmtId="1" fontId="13" fillId="6" borderId="19" xfId="0" applyNumberFormat="1" applyFont="1" applyFill="1" applyBorder="1" applyAlignment="1">
      <alignment horizontal="center" vertical="center"/>
    </xf>
    <xf numFmtId="2" fontId="14" fillId="6" borderId="19"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19" xfId="0" applyFont="1" applyFill="1" applyBorder="1" applyAlignment="1">
      <alignment horizontal="center" vertical="center"/>
    </xf>
    <xf numFmtId="2" fontId="13" fillId="0" borderId="19" xfId="0" applyNumberFormat="1" applyFont="1" applyFill="1" applyBorder="1" applyAlignment="1">
      <alignment horizontal="center" vertical="center"/>
    </xf>
    <xf numFmtId="1" fontId="13"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0" fontId="13" fillId="0" borderId="19" xfId="0" applyNumberFormat="1" applyFont="1" applyFill="1" applyBorder="1" applyAlignment="1">
      <alignment horizontal="center" vertical="center"/>
    </xf>
    <xf numFmtId="2" fontId="11" fillId="0" borderId="19"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2" fontId="11" fillId="6" borderId="19" xfId="0" applyNumberFormat="1" applyFont="1" applyFill="1" applyBorder="1" applyAlignment="1">
      <alignment horizontal="center" vertical="center"/>
    </xf>
    <xf numFmtId="1" fontId="24" fillId="6" borderId="0"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0" fontId="13" fillId="0" borderId="0" xfId="0" applyFont="1" applyAlignment="1">
      <alignment horizontal="center" vertical="center"/>
    </xf>
    <xf numFmtId="2" fontId="13" fillId="0" borderId="0" xfId="0" applyNumberFormat="1" applyFont="1" applyAlignment="1">
      <alignment vertical="center"/>
    </xf>
    <xf numFmtId="0" fontId="14"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2" fontId="9" fillId="0" borderId="0" xfId="0" applyNumberFormat="1" applyFont="1" applyAlignment="1">
      <alignment vertical="center"/>
    </xf>
    <xf numFmtId="0" fontId="23"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xf>
    <xf numFmtId="2" fontId="2" fillId="0" borderId="0" xfId="0" applyNumberFormat="1" applyFont="1" applyAlignment="1">
      <alignment vertical="center"/>
    </xf>
    <xf numFmtId="0" fontId="6" fillId="0" borderId="0" xfId="0" applyFont="1" applyAlignment="1">
      <alignment vertical="center"/>
    </xf>
    <xf numFmtId="0" fontId="18" fillId="0" borderId="0" xfId="0" applyFont="1" applyAlignment="1">
      <alignment horizontal="left" vertical="center"/>
    </xf>
    <xf numFmtId="0" fontId="13" fillId="0" borderId="15" xfId="0" applyFont="1" applyFill="1" applyBorder="1" applyAlignment="1">
      <alignment horizontal="center" vertical="center"/>
    </xf>
    <xf numFmtId="49" fontId="13" fillId="0" borderId="0" xfId="0" applyNumberFormat="1" applyFont="1" applyFill="1" applyAlignment="1">
      <alignment horizontal="center"/>
    </xf>
    <xf numFmtId="49" fontId="11" fillId="0" borderId="1" xfId="0" applyNumberFormat="1" applyFont="1" applyBorder="1" applyAlignment="1">
      <alignment horizontal="center" vertical="center" wrapText="1"/>
    </xf>
    <xf numFmtId="0" fontId="25" fillId="0" borderId="0" xfId="0" applyFont="1"/>
    <xf numFmtId="49" fontId="14" fillId="0" borderId="0" xfId="0" applyNumberFormat="1" applyFont="1" applyFill="1" applyAlignment="1">
      <alignment horizontal="center"/>
    </xf>
    <xf numFmtId="0" fontId="14" fillId="0" borderId="0" xfId="0" applyFont="1" applyFill="1" applyAlignment="1">
      <alignment horizontal="center"/>
    </xf>
    <xf numFmtId="0" fontId="14" fillId="0" borderId="0" xfId="0" applyFont="1" applyFill="1"/>
    <xf numFmtId="49" fontId="14" fillId="0" borderId="1" xfId="0" applyNumberFormat="1" applyFont="1" applyFill="1" applyBorder="1" applyAlignment="1">
      <alignment horizontal="center"/>
    </xf>
    <xf numFmtId="0" fontId="13" fillId="6" borderId="1" xfId="0" applyFont="1" applyFill="1" applyBorder="1" applyAlignment="1">
      <alignment horizontal="center" vertical="center"/>
    </xf>
    <xf numFmtId="2" fontId="13" fillId="6" borderId="1" xfId="0" applyNumberFormat="1" applyFont="1" applyFill="1" applyBorder="1" applyAlignment="1">
      <alignment horizontal="center" vertical="center"/>
    </xf>
    <xf numFmtId="1" fontId="13" fillId="6" borderId="1" xfId="0" applyNumberFormat="1" applyFont="1" applyFill="1" applyBorder="1" applyAlignment="1">
      <alignment horizontal="center" vertical="center"/>
    </xf>
    <xf numFmtId="2" fontId="14" fillId="6" borderId="1" xfId="0" applyNumberFormat="1" applyFont="1" applyFill="1" applyBorder="1" applyAlignment="1">
      <alignment horizontal="center" vertical="center"/>
    </xf>
    <xf numFmtId="0" fontId="13" fillId="0" borderId="15" xfId="0" applyNumberFormat="1" applyFont="1" applyFill="1" applyBorder="1" applyAlignment="1">
      <alignment horizontal="center" vertical="center"/>
    </xf>
    <xf numFmtId="2" fontId="13" fillId="0" borderId="15" xfId="0" applyNumberFormat="1" applyFont="1" applyFill="1" applyBorder="1" applyAlignment="1">
      <alignment horizontal="center" vertical="center"/>
    </xf>
    <xf numFmtId="2" fontId="14" fillId="0" borderId="15" xfId="0" applyNumberFormat="1" applyFont="1" applyFill="1" applyBorder="1" applyAlignment="1">
      <alignment horizontal="center" vertical="center"/>
    </xf>
    <xf numFmtId="1" fontId="13" fillId="0" borderId="15" xfId="0" applyNumberFormat="1" applyFont="1" applyFill="1" applyBorder="1" applyAlignment="1">
      <alignment horizontal="center" vertical="center"/>
    </xf>
    <xf numFmtId="2" fontId="11" fillId="0" borderId="15" xfId="0" applyNumberFormat="1" applyFont="1" applyFill="1" applyBorder="1" applyAlignment="1">
      <alignment horizontal="center" vertical="center"/>
    </xf>
    <xf numFmtId="0" fontId="13" fillId="6" borderId="15" xfId="0" applyFont="1" applyFill="1" applyBorder="1" applyAlignment="1">
      <alignment horizontal="center" vertical="center"/>
    </xf>
    <xf numFmtId="2" fontId="13" fillId="6" borderId="15" xfId="0" applyNumberFormat="1" applyFont="1" applyFill="1" applyBorder="1" applyAlignment="1">
      <alignment horizontal="center" vertical="center"/>
    </xf>
    <xf numFmtId="1" fontId="13" fillId="6" borderId="15" xfId="0" applyNumberFormat="1" applyFont="1" applyFill="1" applyBorder="1" applyAlignment="1">
      <alignment horizontal="center" vertical="center"/>
    </xf>
    <xf numFmtId="2" fontId="14" fillId="6" borderId="15" xfId="0" applyNumberFormat="1" applyFont="1" applyFill="1" applyBorder="1" applyAlignment="1">
      <alignment horizontal="center" vertical="center"/>
    </xf>
    <xf numFmtId="0" fontId="15" fillId="6" borderId="17"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0" fontId="13" fillId="0" borderId="0" xfId="0" applyFont="1" applyFill="1" applyBorder="1" applyAlignment="1">
      <alignment horizontal="right" vertical="top" wrapText="1"/>
    </xf>
    <xf numFmtId="0" fontId="27" fillId="6" borderId="15" xfId="0" applyFont="1" applyFill="1" applyBorder="1" applyAlignment="1">
      <alignment horizontal="center" vertical="center" wrapText="1"/>
    </xf>
    <xf numFmtId="0" fontId="27" fillId="0" borderId="15" xfId="0" applyFont="1" applyFill="1" applyBorder="1" applyAlignment="1">
      <alignment horizontal="right" vertical="center" wrapText="1"/>
    </xf>
    <xf numFmtId="0" fontId="13" fillId="0" borderId="15" xfId="0" applyFont="1" applyFill="1" applyBorder="1" applyAlignment="1">
      <alignment horizontal="right" vertical="top" wrapText="1"/>
    </xf>
    <xf numFmtId="0" fontId="13" fillId="0" borderId="19" xfId="0" applyFont="1" applyFill="1" applyBorder="1" applyAlignment="1">
      <alignment horizontal="right" vertical="top"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right" vertical="center" wrapText="1"/>
    </xf>
    <xf numFmtId="0" fontId="13" fillId="0" borderId="1"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13" fillId="0" borderId="0" xfId="0" applyFont="1" applyAlignment="1">
      <alignment horizontal="center" vertical="top" wrapText="1"/>
    </xf>
    <xf numFmtId="2" fontId="28" fillId="0" borderId="18" xfId="0" applyNumberFormat="1" applyFont="1" applyFill="1" applyBorder="1" applyAlignment="1">
      <alignment horizontal="center" vertical="center" wrapText="1"/>
    </xf>
    <xf numFmtId="0" fontId="11" fillId="0" borderId="14" xfId="0"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horizontal="center" vertical="center" wrapText="1"/>
    </xf>
    <xf numFmtId="0" fontId="21" fillId="4" borderId="0" xfId="0" applyFont="1" applyFill="1" applyBorder="1" applyAlignment="1">
      <alignment horizontal="center" vertical="center"/>
    </xf>
    <xf numFmtId="2" fontId="11" fillId="6" borderId="1" xfId="0" applyNumberFormat="1" applyFont="1" applyFill="1" applyBorder="1" applyAlignment="1">
      <alignment horizontal="center" vertical="center"/>
    </xf>
    <xf numFmtId="0" fontId="1" fillId="7" borderId="0" xfId="0" applyFont="1" applyFill="1" applyAlignment="1">
      <alignment horizontal="left" vertical="center"/>
    </xf>
    <xf numFmtId="0" fontId="1" fillId="7" borderId="0" xfId="0" applyFont="1" applyFill="1" applyAlignment="1">
      <alignment vertical="center"/>
    </xf>
    <xf numFmtId="0" fontId="1" fillId="0" borderId="0" xfId="0" applyFont="1" applyAlignment="1">
      <alignment vertical="top"/>
    </xf>
    <xf numFmtId="0" fontId="23" fillId="0" borderId="0" xfId="1" applyFont="1" applyAlignment="1">
      <alignment horizontal="left" vertical="top" wrapText="1"/>
    </xf>
    <xf numFmtId="0" fontId="23" fillId="0" borderId="0" xfId="1" applyFont="1" applyAlignment="1">
      <alignment vertical="center" wrapText="1"/>
    </xf>
    <xf numFmtId="0" fontId="13" fillId="0" borderId="0" xfId="0" applyFont="1" applyAlignment="1">
      <alignment horizontal="left" vertical="top"/>
    </xf>
    <xf numFmtId="0" fontId="14" fillId="0" borderId="0" xfId="1" applyFont="1" applyAlignment="1">
      <alignment horizontal="center" vertical="top"/>
    </xf>
    <xf numFmtId="0" fontId="13" fillId="0" borderId="0" xfId="0" applyFont="1" applyAlignment="1">
      <alignment horizontal="left" vertical="top" wrapText="1"/>
    </xf>
    <xf numFmtId="0" fontId="13" fillId="0" borderId="0" xfId="0" applyFont="1" applyAlignment="1">
      <alignment wrapText="1"/>
    </xf>
    <xf numFmtId="0" fontId="13" fillId="0" borderId="0" xfId="0" applyFont="1" applyAlignment="1"/>
    <xf numFmtId="0" fontId="13" fillId="0" borderId="0" xfId="0" applyFont="1" applyAlignment="1">
      <alignment horizontal="left" wrapText="1"/>
    </xf>
    <xf numFmtId="2" fontId="13" fillId="0" borderId="0" xfId="0" applyNumberFormat="1" applyFont="1" applyAlignment="1">
      <alignment horizontal="center" wrapText="1"/>
    </xf>
    <xf numFmtId="0" fontId="23" fillId="0" borderId="0" xfId="1" applyFont="1"/>
    <xf numFmtId="0" fontId="13" fillId="0" borderId="0" xfId="0" applyFont="1" applyFill="1"/>
    <xf numFmtId="0" fontId="13" fillId="0" borderId="14" xfId="0" applyFont="1" applyBorder="1" applyAlignment="1">
      <alignment horizontal="center" vertical="top"/>
    </xf>
    <xf numFmtId="0" fontId="13" fillId="0" borderId="14" xfId="0" applyFont="1" applyFill="1" applyBorder="1" applyAlignment="1">
      <alignment horizontal="center" vertical="top" wrapText="1"/>
    </xf>
    <xf numFmtId="0" fontId="13" fillId="0" borderId="14" xfId="0" applyFont="1" applyBorder="1" applyAlignment="1">
      <alignment horizontal="center" vertical="top" wrapText="1"/>
    </xf>
    <xf numFmtId="0" fontId="13" fillId="0" borderId="0" xfId="0" applyFont="1" applyFill="1" applyAlignment="1">
      <alignment horizontal="center"/>
    </xf>
    <xf numFmtId="0" fontId="13" fillId="0" borderId="0" xfId="0" applyFont="1" applyAlignment="1">
      <alignment horizontal="center" wrapText="1"/>
    </xf>
    <xf numFmtId="0" fontId="14" fillId="0" borderId="0" xfId="1" applyFont="1" applyAlignment="1">
      <alignment vertical="top" wrapText="1"/>
    </xf>
    <xf numFmtId="0" fontId="14" fillId="0" borderId="0" xfId="1" applyFont="1"/>
    <xf numFmtId="0" fontId="13" fillId="0" borderId="0" xfId="0" applyFont="1" applyFill="1" applyAlignment="1">
      <alignment horizontal="center" wrapText="1"/>
    </xf>
    <xf numFmtId="2" fontId="19" fillId="2" borderId="4" xfId="0" applyNumberFormat="1" applyFont="1" applyFill="1" applyBorder="1" applyAlignment="1">
      <alignment horizontal="center" vertical="center" wrapText="1"/>
    </xf>
    <xf numFmtId="0" fontId="13" fillId="9" borderId="21" xfId="0" applyFont="1" applyFill="1" applyBorder="1" applyAlignment="1">
      <alignment horizontal="center"/>
    </xf>
    <xf numFmtId="2" fontId="13" fillId="9" borderId="22" xfId="0" applyNumberFormat="1" applyFont="1" applyFill="1" applyBorder="1" applyAlignment="1">
      <alignment horizontal="center"/>
    </xf>
    <xf numFmtId="2" fontId="13" fillId="9" borderId="23" xfId="0" applyNumberFormat="1" applyFont="1" applyFill="1" applyBorder="1" applyAlignment="1">
      <alignment horizontal="center"/>
    </xf>
    <xf numFmtId="2" fontId="13" fillId="9" borderId="0" xfId="0" applyNumberFormat="1" applyFont="1" applyFill="1" applyAlignment="1">
      <alignment horizontal="center"/>
    </xf>
    <xf numFmtId="0" fontId="13" fillId="0" borderId="21" xfId="0" applyFont="1" applyBorder="1" applyAlignment="1">
      <alignment horizontal="center"/>
    </xf>
    <xf numFmtId="2" fontId="13" fillId="0" borderId="22" xfId="0" applyNumberFormat="1" applyFont="1" applyBorder="1" applyAlignment="1">
      <alignment horizontal="center"/>
    </xf>
    <xf numFmtId="2" fontId="13" fillId="0" borderId="23" xfId="0" applyNumberFormat="1" applyFont="1" applyBorder="1" applyAlignment="1">
      <alignment horizontal="center"/>
    </xf>
    <xf numFmtId="0" fontId="13" fillId="0" borderId="24" xfId="0" applyFont="1" applyBorder="1" applyAlignment="1">
      <alignment horizontal="center"/>
    </xf>
    <xf numFmtId="2" fontId="13" fillId="0" borderId="25" xfId="0" applyNumberFormat="1" applyFont="1" applyBorder="1" applyAlignment="1">
      <alignment horizontal="center"/>
    </xf>
    <xf numFmtId="2" fontId="13" fillId="0" borderId="26" xfId="0" applyNumberFormat="1" applyFont="1" applyBorder="1" applyAlignment="1">
      <alignment horizontal="center"/>
    </xf>
    <xf numFmtId="0" fontId="11" fillId="8" borderId="14" xfId="0" applyFont="1" applyFill="1" applyBorder="1" applyAlignment="1">
      <alignment vertical="top"/>
    </xf>
    <xf numFmtId="0" fontId="14" fillId="8" borderId="14" xfId="1" applyFont="1" applyFill="1" applyBorder="1" applyAlignment="1">
      <alignment horizontal="center" vertical="top" wrapText="1"/>
    </xf>
    <xf numFmtId="0" fontId="14" fillId="8" borderId="14" xfId="1" applyFont="1" applyFill="1" applyBorder="1" applyAlignment="1">
      <alignment horizontal="center" vertical="top"/>
    </xf>
    <xf numFmtId="0" fontId="14" fillId="8" borderId="14" xfId="1" applyFont="1" applyFill="1" applyBorder="1" applyAlignment="1">
      <alignment horizontal="left" vertical="top" wrapText="1"/>
    </xf>
    <xf numFmtId="0" fontId="11" fillId="8" borderId="14" xfId="0" applyFont="1" applyFill="1" applyBorder="1" applyAlignment="1">
      <alignment horizontal="left" vertical="top"/>
    </xf>
    <xf numFmtId="0" fontId="13" fillId="0" borderId="14" xfId="0" applyFont="1" applyFill="1" applyBorder="1" applyAlignment="1">
      <alignment horizontal="center" vertical="top"/>
    </xf>
    <xf numFmtId="0" fontId="14" fillId="0" borderId="14" xfId="0" applyFont="1" applyBorder="1" applyAlignment="1">
      <alignment horizontal="center" vertical="top" wrapText="1"/>
    </xf>
    <xf numFmtId="0" fontId="14" fillId="8" borderId="14" xfId="1" applyFont="1" applyFill="1" applyBorder="1" applyAlignment="1">
      <alignment horizontal="right" vertical="center"/>
    </xf>
    <xf numFmtId="2" fontId="21" fillId="8" borderId="14" xfId="0" applyNumberFormat="1" applyFont="1" applyFill="1" applyBorder="1" applyAlignment="1">
      <alignment horizontal="center" vertical="center"/>
    </xf>
    <xf numFmtId="0" fontId="13" fillId="0" borderId="20" xfId="0" applyFont="1" applyBorder="1" applyAlignment="1">
      <alignment horizontal="center" vertical="top" wrapText="1"/>
    </xf>
    <xf numFmtId="0" fontId="14" fillId="0" borderId="0" xfId="1" applyFont="1" applyBorder="1"/>
    <xf numFmtId="0" fontId="14" fillId="0" borderId="14" xfId="1" applyFont="1" applyBorder="1" applyAlignment="1">
      <alignment horizontal="center" vertical="top" wrapText="1"/>
    </xf>
    <xf numFmtId="0" fontId="14" fillId="0" borderId="0" xfId="1" applyFont="1" applyAlignment="1">
      <alignment vertical="top"/>
    </xf>
    <xf numFmtId="0" fontId="14" fillId="0" borderId="0" xfId="1" applyFont="1" applyAlignment="1">
      <alignment wrapText="1"/>
    </xf>
    <xf numFmtId="0" fontId="13" fillId="0" borderId="0" xfId="0" applyFont="1" applyAlignment="1">
      <alignment horizontal="right" vertical="top"/>
    </xf>
    <xf numFmtId="0" fontId="14" fillId="0" borderId="0" xfId="1" applyFont="1" applyAlignment="1">
      <alignment horizontal="right" vertical="top"/>
    </xf>
    <xf numFmtId="0" fontId="14" fillId="0" borderId="0" xfId="1" applyFont="1" applyAlignment="1">
      <alignment horizontal="right"/>
    </xf>
    <xf numFmtId="0" fontId="11" fillId="0" borderId="14" xfId="0" applyFont="1" applyFill="1" applyBorder="1" applyAlignment="1">
      <alignment horizontal="center" vertical="center" wrapText="1"/>
    </xf>
    <xf numFmtId="0" fontId="1" fillId="0" borderId="14" xfId="1" applyFont="1" applyFill="1" applyBorder="1" applyAlignment="1">
      <alignment horizontal="center" vertical="center"/>
    </xf>
    <xf numFmtId="0" fontId="1" fillId="0" borderId="14" xfId="1" applyFont="1" applyFill="1" applyBorder="1" applyAlignment="1">
      <alignment horizontal="center" vertical="center" wrapText="1"/>
    </xf>
    <xf numFmtId="0" fontId="5"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32" fillId="8" borderId="14" xfId="0" applyFont="1" applyFill="1" applyBorder="1" applyAlignment="1">
      <alignment vertical="top"/>
    </xf>
    <xf numFmtId="0" fontId="23" fillId="8" borderId="14" xfId="1" applyFont="1" applyFill="1" applyBorder="1" applyAlignment="1">
      <alignment horizontal="left" vertical="top" wrapText="1"/>
    </xf>
    <xf numFmtId="0" fontId="23" fillId="8" borderId="14" xfId="1" applyFont="1" applyFill="1" applyBorder="1" applyAlignment="1">
      <alignment horizontal="center" vertical="top"/>
    </xf>
    <xf numFmtId="0" fontId="23" fillId="8" borderId="14" xfId="1" applyFont="1" applyFill="1" applyBorder="1" applyAlignment="1">
      <alignment horizontal="right" vertical="center"/>
    </xf>
    <xf numFmtId="0" fontId="23" fillId="8" borderId="14" xfId="1" applyFont="1" applyFill="1" applyBorder="1" applyAlignment="1">
      <alignment horizontal="center" vertical="center" wrapText="1"/>
    </xf>
    <xf numFmtId="2" fontId="33" fillId="8" borderId="14" xfId="0" applyNumberFormat="1" applyFont="1" applyFill="1" applyBorder="1" applyAlignment="1">
      <alignment horizontal="center" vertical="center"/>
    </xf>
    <xf numFmtId="0" fontId="14" fillId="0" borderId="14" xfId="1" applyFont="1" applyBorder="1" applyAlignment="1">
      <alignment horizontal="center" vertical="top"/>
    </xf>
    <xf numFmtId="0" fontId="14" fillId="0" borderId="14" xfId="0" applyFont="1" applyBorder="1" applyAlignment="1">
      <alignment horizontal="center" vertical="top"/>
    </xf>
    <xf numFmtId="0" fontId="23" fillId="0" borderId="14" xfId="1" applyFont="1" applyBorder="1" applyAlignment="1">
      <alignment horizontal="center" vertical="top"/>
    </xf>
    <xf numFmtId="0" fontId="13" fillId="0" borderId="14" xfId="1" applyFont="1" applyBorder="1" applyAlignment="1">
      <alignment horizontal="center" vertical="top" wrapText="1"/>
    </xf>
    <xf numFmtId="0" fontId="14" fillId="8" borderId="14" xfId="1" applyFont="1" applyFill="1" applyBorder="1" applyAlignment="1">
      <alignment horizontal="center" vertical="center" wrapText="1"/>
    </xf>
    <xf numFmtId="0" fontId="13" fillId="8" borderId="14" xfId="0" applyFont="1" applyFill="1" applyBorder="1" applyAlignment="1">
      <alignment horizontal="center" vertical="top" wrapText="1"/>
    </xf>
    <xf numFmtId="0" fontId="14" fillId="0" borderId="14" xfId="1" applyFont="1" applyBorder="1" applyAlignment="1">
      <alignment vertical="top" wrapText="1"/>
    </xf>
    <xf numFmtId="0" fontId="23" fillId="8" borderId="14" xfId="1" applyFont="1" applyFill="1" applyBorder="1" applyAlignment="1">
      <alignment horizontal="center" vertical="top" wrapText="1"/>
    </xf>
    <xf numFmtId="2" fontId="34" fillId="8" borderId="14" xfId="0" applyNumberFormat="1" applyFont="1" applyFill="1" applyBorder="1" applyAlignment="1">
      <alignment horizontal="center" vertical="center"/>
    </xf>
    <xf numFmtId="0" fontId="14" fillId="8" borderId="14" xfId="1" applyFont="1" applyFill="1" applyBorder="1" applyAlignment="1">
      <alignment horizontal="right" vertical="top"/>
    </xf>
    <xf numFmtId="0" fontId="13" fillId="0" borderId="0" xfId="0" applyFont="1" applyFill="1" applyAlignment="1"/>
    <xf numFmtId="0" fontId="14" fillId="0" borderId="0" xfId="1" applyFont="1" applyAlignment="1"/>
    <xf numFmtId="0" fontId="14" fillId="0" borderId="0" xfId="1" applyFont="1" applyAlignment="1">
      <alignment horizontal="center" wrapText="1"/>
    </xf>
    <xf numFmtId="0" fontId="14" fillId="0" borderId="0" xfId="1" applyFont="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5" xfId="0" applyFont="1" applyBorder="1" applyAlignment="1">
      <alignment horizontal="left" vertical="center" wrapText="1"/>
    </xf>
    <xf numFmtId="0" fontId="26" fillId="6" borderId="19"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1" fillId="0" borderId="1" xfId="0" applyFont="1" applyBorder="1" applyAlignment="1">
      <alignment horizontal="left" vertical="top" wrapText="1"/>
    </xf>
    <xf numFmtId="0" fontId="26" fillId="6" borderId="15" xfId="0"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1" fillId="0" borderId="17" xfId="0" applyFont="1" applyBorder="1" applyAlignment="1">
      <alignment horizontal="center" vertical="center"/>
    </xf>
    <xf numFmtId="49" fontId="11" fillId="0" borderId="16"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7" xfId="0" applyNumberFormat="1" applyFont="1" applyBorder="1" applyAlignment="1">
      <alignment horizontal="center" vertical="center"/>
    </xf>
  </cellXfs>
  <cellStyles count="112">
    <cellStyle name="Currency 2" xfId="4" xr:uid="{ED1B3C8D-7028-45A1-837D-6303ABC94EAD}"/>
    <cellStyle name="Normal" xfId="0" builtinId="0"/>
    <cellStyle name="Normal 10" xfId="5" xr:uid="{38513593-62AD-4A4E-9C4D-A850C6E1AA65}"/>
    <cellStyle name="Normal 11" xfId="6" xr:uid="{EB55066A-521B-4D6F-8811-588C2C0F0357}"/>
    <cellStyle name="Normal 12" xfId="7" xr:uid="{DC561DA4-F6E0-4D78-9498-D4462F4C84B3}"/>
    <cellStyle name="Normal 13" xfId="8" xr:uid="{B9E6054E-3BF1-4544-B1DB-206AD182E410}"/>
    <cellStyle name="Normal 14" xfId="9" xr:uid="{5BDB41D6-57FA-4802-8A6F-6F07162471BD}"/>
    <cellStyle name="Normal 15" xfId="10" xr:uid="{DF580BD8-0FAD-4EE5-B4CD-89FD7D5B6FA9}"/>
    <cellStyle name="Normal 16" xfId="11" xr:uid="{0E0B87B1-4287-432D-9D65-581AACF2FA0F}"/>
    <cellStyle name="Normal 17" xfId="12" xr:uid="{0AE7C45E-B46F-4397-B54A-EDB7F3BBB9AF}"/>
    <cellStyle name="Normal 18" xfId="13" xr:uid="{88EC0ABD-4B69-4D61-BCA4-A4F607AE6273}"/>
    <cellStyle name="Normal 19" xfId="14" xr:uid="{5434EB03-198A-4557-987A-C97F9DA8AC89}"/>
    <cellStyle name="Normal 2" xfId="1" xr:uid="{00000000-0005-0000-0000-000002000000}"/>
    <cellStyle name="Normal 2 10" xfId="15" xr:uid="{19BAF0BA-2948-44A0-B3F1-0EC72B0645DB}"/>
    <cellStyle name="Normal 2 11" xfId="16" xr:uid="{00ECE52E-9434-4AF7-A213-CD7BA61EB71C}"/>
    <cellStyle name="Normal 2 12" xfId="17" xr:uid="{95C20086-906A-46A4-AB43-29B7C8E33649}"/>
    <cellStyle name="Normal 2 13" xfId="18" xr:uid="{F527A29D-5F6A-41A3-BA21-A78D3F84AC87}"/>
    <cellStyle name="Normal 2 14" xfId="19" xr:uid="{F1E26406-9368-483F-BB9C-2CF37F482106}"/>
    <cellStyle name="Normal 2 15" xfId="20" xr:uid="{47269C1B-E057-4605-B5B7-69B72E555805}"/>
    <cellStyle name="Normal 2 16" xfId="21" xr:uid="{C07F16E5-47DA-43CA-BB36-230FD2BE2E0F}"/>
    <cellStyle name="Normal 2 17" xfId="22" xr:uid="{305707F7-999F-47DF-A188-D5A472B6E580}"/>
    <cellStyle name="Normal 2 18" xfId="23" xr:uid="{61841DE8-EC0D-47AD-A9B7-BECE53EC42F5}"/>
    <cellStyle name="Normal 2 19" xfId="24" xr:uid="{DB5F2E0B-790E-4FD1-8943-D77A64F2C61B}"/>
    <cellStyle name="Normal 2 2" xfId="25" xr:uid="{F7A90961-5C35-4860-A830-32D57A0A1029}"/>
    <cellStyle name="Normal 2 2 10" xfId="26" xr:uid="{B13CD66C-30D4-4DAB-8A2A-27FD679CD561}"/>
    <cellStyle name="Normal 2 2 11" xfId="27" xr:uid="{5E0CD37B-766F-4DDD-AA56-C36109500329}"/>
    <cellStyle name="Normal 2 2 12" xfId="28" xr:uid="{100EB2BB-617B-440B-976A-E1C1AEE23063}"/>
    <cellStyle name="Normal 2 2 13" xfId="29" xr:uid="{7430E84E-11AA-4F75-9D09-DC6D3D27474C}"/>
    <cellStyle name="Normal 2 2 14" xfId="30" xr:uid="{6C0CD6A1-3622-4D06-9B5B-F6663A334FAA}"/>
    <cellStyle name="Normal 2 2 15" xfId="31" xr:uid="{27A89205-AE37-4AD4-B267-FAC71883B39A}"/>
    <cellStyle name="Normal 2 2 16" xfId="32" xr:uid="{BE09322D-832C-4067-92A5-20D84F770DC5}"/>
    <cellStyle name="Normal 2 2 17" xfId="33" xr:uid="{2C9CF2AC-A0FA-4402-A403-DF2BEAED9BDB}"/>
    <cellStyle name="Normal 2 2 18" xfId="34" xr:uid="{6D11323B-2EDD-43EF-A501-73A2EE43BA28}"/>
    <cellStyle name="Normal 2 2 19" xfId="35" xr:uid="{0B098708-348C-4185-9FEA-8ABCA1BC2A01}"/>
    <cellStyle name="Normal 2 2 2" xfId="36" xr:uid="{B123DED1-8B7B-4F11-B8A1-C58A16CDF25C}"/>
    <cellStyle name="Normal 2 2 20" xfId="37" xr:uid="{6503AEDE-7836-4483-89E9-449510A7EC49}"/>
    <cellStyle name="Normal 2 2 21" xfId="38" xr:uid="{B52271BD-184C-4CED-ADE2-29A51B0052A5}"/>
    <cellStyle name="Normal 2 2 22" xfId="39" xr:uid="{1019EA0B-9FBB-4959-89B1-BE3B2F195EEA}"/>
    <cellStyle name="Normal 2 2 23" xfId="40" xr:uid="{513FA817-148C-4E50-A151-095D66509288}"/>
    <cellStyle name="Normal 2 2 24" xfId="41" xr:uid="{3F0B4090-DF86-487F-8FA2-D3AE1234A94C}"/>
    <cellStyle name="Normal 2 2 25" xfId="42" xr:uid="{1198124E-7319-443F-A43C-6793C3480D77}"/>
    <cellStyle name="Normal 2 2 26" xfId="43" xr:uid="{EC065727-893B-4099-9C13-95CA587E0044}"/>
    <cellStyle name="Normal 2 2 27" xfId="44" xr:uid="{FD984AB1-9FEE-4F66-A592-758E9EDC92D9}"/>
    <cellStyle name="Normal 2 2 28" xfId="45" xr:uid="{8EA2672F-F8AF-4BBF-8CA9-DFD670FA527A}"/>
    <cellStyle name="Normal 2 2 29" xfId="46" xr:uid="{361570AD-CCB7-40D2-9168-AE83FE3A87B7}"/>
    <cellStyle name="Normal 2 2 3" xfId="47" xr:uid="{27725C1C-DCFC-4B7D-99D0-033B44183B4E}"/>
    <cellStyle name="Normal 2 2 30" xfId="48" xr:uid="{B2E55515-842C-4C6D-8E2F-7EDD1EBA4004}"/>
    <cellStyle name="Normal 2 2 31" xfId="49" xr:uid="{D8BB5AF9-E8CC-4509-AD0E-1C81D3FC4488}"/>
    <cellStyle name="Normal 2 2 32" xfId="50" xr:uid="{377B551A-FA6A-4C87-AA6D-4F31A2D1183C}"/>
    <cellStyle name="Normal 2 2 33" xfId="51" xr:uid="{95544966-9503-4120-9BC1-C23916DD9937}"/>
    <cellStyle name="Normal 2 2 34" xfId="52" xr:uid="{113FA8B0-78F5-4A69-B111-1E4E8CB313F5}"/>
    <cellStyle name="Normal 2 2 35" xfId="53" xr:uid="{3A87C1A5-475D-4F61-A643-B17D62EFEF44}"/>
    <cellStyle name="Normal 2 2 36" xfId="54" xr:uid="{967E3BC6-702D-4593-AB52-8E6251D72F37}"/>
    <cellStyle name="Normal 2 2 4" xfId="55" xr:uid="{23DE2142-5D8E-4558-BB7C-F976FADA930F}"/>
    <cellStyle name="Normal 2 2 5" xfId="56" xr:uid="{3991926A-67D9-4100-95DF-8EE28728A7D3}"/>
    <cellStyle name="Normal 2 2 6" xfId="57" xr:uid="{4040AB16-9B14-45ED-AB4F-A247D991BF47}"/>
    <cellStyle name="Normal 2 2 7" xfId="58" xr:uid="{8D059489-F8CA-4863-BAEF-0D32AE3BF901}"/>
    <cellStyle name="Normal 2 2 8" xfId="59" xr:uid="{90F7B410-CF0B-4460-824C-ACD44E136E09}"/>
    <cellStyle name="Normal 2 2 9" xfId="60" xr:uid="{92395447-AF3D-491C-BA7F-C08737F1E6C6}"/>
    <cellStyle name="Normal 2 20" xfId="61" xr:uid="{72CD5DB7-5748-4022-AAE5-B7BDA9EFE9A9}"/>
    <cellStyle name="Normal 2 21" xfId="62" xr:uid="{3E7923F2-8267-48D3-8B64-8E4D36F640CD}"/>
    <cellStyle name="Normal 2 22" xfId="63" xr:uid="{61D7FDF2-3272-4D30-8B27-4BB5F5BAEA2D}"/>
    <cellStyle name="Normal 2 23" xfId="64" xr:uid="{19E30B32-9C0C-4F32-987F-1B5F51E35BE0}"/>
    <cellStyle name="Normal 2 24" xfId="65" xr:uid="{A349BBCB-D7A9-4D6A-9C38-2708D3E3D31E}"/>
    <cellStyle name="Normal 2 25" xfId="66" xr:uid="{AB01C947-A8DC-42B9-B5EC-ACA3284C083A}"/>
    <cellStyle name="Normal 2 26" xfId="67" xr:uid="{76B480D7-5222-49BB-809D-9E614B04660E}"/>
    <cellStyle name="Normal 2 27" xfId="68" xr:uid="{E7A57D10-7B8C-4720-9AE3-19657C34B6DC}"/>
    <cellStyle name="Normal 2 28" xfId="69" xr:uid="{A2FBDE42-A709-4711-9A92-20678CA7FCEB}"/>
    <cellStyle name="Normal 2 29" xfId="70" xr:uid="{DC0DE110-AF32-48FB-BE8F-6574FC4C88F0}"/>
    <cellStyle name="Normal 2 3" xfId="71" xr:uid="{F44D9CA4-C466-4932-AB76-5EC675DD2441}"/>
    <cellStyle name="Normal 2 30" xfId="72" xr:uid="{01E29CF9-4C29-4F28-A0B7-4C451ECEB7AA}"/>
    <cellStyle name="Normal 2 31" xfId="73" xr:uid="{1F203D15-8E1A-4836-BCDF-D91A58046A9A}"/>
    <cellStyle name="Normal 2 32" xfId="74" xr:uid="{417DD53A-7765-4617-AAA4-44CD9E21F07A}"/>
    <cellStyle name="Normal 2 33" xfId="75" xr:uid="{63F6034F-5679-4B65-B8AC-D6724546D541}"/>
    <cellStyle name="Normal 2 34" xfId="76" xr:uid="{24B5293D-4DEB-4C17-B5E6-9882B7B0EDAC}"/>
    <cellStyle name="Normal 2 35" xfId="77" xr:uid="{8585AD76-E47D-4680-BA16-71908E9814A5}"/>
    <cellStyle name="Normal 2 36" xfId="78" xr:uid="{7EF04FF1-9FFA-4238-A170-6E5BF0AF573D}"/>
    <cellStyle name="Normal 2 4" xfId="79" xr:uid="{E42E99EE-C9B9-4363-AA47-25EF6E8B8A59}"/>
    <cellStyle name="Normal 2 5" xfId="80" xr:uid="{457CA172-574E-469F-94E4-8D82EDBE0514}"/>
    <cellStyle name="Normal 2 6" xfId="81" xr:uid="{D9BEB346-3FC1-4BE2-989E-2A1C0DCB8B25}"/>
    <cellStyle name="Normal 2 6 2" xfId="82" xr:uid="{328284A7-5D39-4B47-AF90-58445D9CCAAF}"/>
    <cellStyle name="Normal 2 7" xfId="83" xr:uid="{7A3D284A-8DFD-4F4B-B5A0-56DA2FC97826}"/>
    <cellStyle name="Normal 2 8" xfId="84" xr:uid="{7B6386EC-1AAF-401B-8B54-1AAEB5B8669C}"/>
    <cellStyle name="Normal 2 9" xfId="85" xr:uid="{3C47787D-77E3-4F18-8E62-C2446736AD1E}"/>
    <cellStyle name="Normal 20" xfId="86" xr:uid="{656F63AE-51C1-47ED-AE38-946262ED57E3}"/>
    <cellStyle name="Normal 21" xfId="87" xr:uid="{9CC3FBBF-F6DE-4ACD-BA31-8E6E200712DC}"/>
    <cellStyle name="Normal 22" xfId="88" xr:uid="{19E3605D-2E13-4781-80B4-53AAEB12D3B1}"/>
    <cellStyle name="Normal 23" xfId="89" xr:uid="{39928280-972B-4CAF-98A8-A9B0DE17346A}"/>
    <cellStyle name="Normal 24" xfId="90" xr:uid="{E3D4120A-3E8B-4D21-9277-30E07C8B1C6F}"/>
    <cellStyle name="Normal 25" xfId="91" xr:uid="{B3A42325-6EFE-4B84-BBC3-4F8A2C90B98C}"/>
    <cellStyle name="Normal 26" xfId="92" xr:uid="{2FCD015D-C7C0-4C1E-B793-DEAC987BEC9E}"/>
    <cellStyle name="Normal 27" xfId="93" xr:uid="{2BCC374B-8E5C-4E6B-BD7B-5DDF6F8D92B7}"/>
    <cellStyle name="Normal 28" xfId="94" xr:uid="{148371F7-0D1A-455B-B413-0BF5553CC428}"/>
    <cellStyle name="Normal 29" xfId="95" xr:uid="{2EE4C2C2-F102-4653-8D2C-C11318418124}"/>
    <cellStyle name="Normal 3" xfId="2" xr:uid="{00000000-0005-0000-0000-000003000000}"/>
    <cellStyle name="Normal 3 2" xfId="96" xr:uid="{99D3CFE8-CE56-4D1B-9109-FC2525B0F2D0}"/>
    <cellStyle name="Normal 30" xfId="97" xr:uid="{0A2AF8AF-ADBF-40D7-BFD4-CCBD67611A9E}"/>
    <cellStyle name="Normal 31" xfId="98" xr:uid="{FD80AA18-FEDD-433E-9525-E820F383A392}"/>
    <cellStyle name="Normal 32" xfId="99" xr:uid="{F4A4A132-D57A-41C0-B867-63D075F456A0}"/>
    <cellStyle name="Normal 33" xfId="100" xr:uid="{B1F1F347-D610-47D2-BDD7-F6CC94A5F877}"/>
    <cellStyle name="Normal 34" xfId="101" xr:uid="{375A200F-1551-4D0B-B9CB-E1E376281987}"/>
    <cellStyle name="Normal 35" xfId="102" xr:uid="{BDDB8909-D221-467C-9F87-D3D77CFB17B1}"/>
    <cellStyle name="Normal 36" xfId="103" xr:uid="{FC9DEB42-61D0-46D9-AAB5-552679735286}"/>
    <cellStyle name="Normal 37" xfId="104" xr:uid="{2B2AF41A-0B18-4FF2-A60B-FB8F30EF7E85}"/>
    <cellStyle name="Normal 38" xfId="105" xr:uid="{B4C62C2F-C106-47E7-AF9B-4C2DCBDD64A3}"/>
    <cellStyle name="Normal 4" xfId="106" xr:uid="{A7E66ADB-CAE9-4041-8307-63737A5E767E}"/>
    <cellStyle name="Normal 5" xfId="3" xr:uid="{B841AD3D-E32C-4937-9933-1E08A850FB2A}"/>
    <cellStyle name="Normal 6" xfId="107" xr:uid="{7CF57309-FE59-4A03-B94C-0C6E6D113E59}"/>
    <cellStyle name="Normal 7" xfId="108" xr:uid="{6116D0F1-EF00-4FF6-A8F8-6007DB282E1E}"/>
    <cellStyle name="Normal 8" xfId="109" xr:uid="{F72C1995-45A1-45A1-B0DF-4581A9397A64}"/>
    <cellStyle name="Normal 9" xfId="110" xr:uid="{BAF1FB09-6CEE-4129-A9F5-412A2269667F}"/>
    <cellStyle name="Style 1" xfId="111" xr:uid="{DD4ED969-7CAD-453A-B415-8806C93CF5FB}"/>
  </cellStyles>
  <dxfs count="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7"/>
  <sheetViews>
    <sheetView tabSelected="1" workbookViewId="0">
      <pane ySplit="3" topLeftCell="A4" activePane="bottomLeft" state="frozen"/>
      <selection pane="bottomLeft"/>
    </sheetView>
  </sheetViews>
  <sheetFormatPr defaultColWidth="8.81640625" defaultRowHeight="15.5" x14ac:dyDescent="0.35"/>
  <cols>
    <col min="1" max="1" width="10" style="25" customWidth="1"/>
    <col min="2" max="2" width="13.26953125" style="25" customWidth="1"/>
    <col min="3" max="3" width="24.453125" style="25" bestFit="1" customWidth="1"/>
    <col min="4" max="4" width="13.7265625" style="25" customWidth="1"/>
    <col min="5" max="5" width="16.81640625" style="27" customWidth="1"/>
    <col min="6" max="6" width="15.1796875" style="27" customWidth="1"/>
    <col min="7" max="7" width="13.453125" style="27" customWidth="1"/>
    <col min="8" max="8" width="58.1796875" style="19" customWidth="1"/>
    <col min="9" max="10" width="9.1796875" customWidth="1"/>
  </cols>
  <sheetData>
    <row r="1" spans="1:8" s="4" customFormat="1" ht="23.25" customHeight="1" x14ac:dyDescent="0.35">
      <c r="A1" s="1" t="s">
        <v>651</v>
      </c>
      <c r="B1" s="2"/>
      <c r="C1" s="2"/>
      <c r="D1" s="2"/>
      <c r="E1" s="3"/>
      <c r="F1" s="3"/>
    </row>
    <row r="2" spans="1:8" ht="27.75" customHeight="1" thickBot="1" x14ac:dyDescent="0.4">
      <c r="A2" s="247" t="s">
        <v>0</v>
      </c>
      <c r="B2" s="249" t="s">
        <v>1</v>
      </c>
      <c r="C2" s="251" t="s">
        <v>2</v>
      </c>
      <c r="D2" s="247" t="s">
        <v>3</v>
      </c>
      <c r="E2" s="248" t="s">
        <v>4</v>
      </c>
      <c r="F2" s="248"/>
      <c r="G2" s="248"/>
      <c r="H2" s="245" t="s">
        <v>5</v>
      </c>
    </row>
    <row r="3" spans="1:8" s="7" customFormat="1" ht="49.5" customHeight="1" thickBot="1" x14ac:dyDescent="0.4">
      <c r="A3" s="248"/>
      <c r="B3" s="250"/>
      <c r="C3" s="252"/>
      <c r="D3" s="248"/>
      <c r="E3" s="5" t="s">
        <v>6</v>
      </c>
      <c r="F3" s="5" t="s">
        <v>7</v>
      </c>
      <c r="G3" s="6" t="s">
        <v>8</v>
      </c>
      <c r="H3" s="246"/>
    </row>
    <row r="4" spans="1:8" s="14" customFormat="1" x14ac:dyDescent="0.35">
      <c r="A4" s="8">
        <v>1</v>
      </c>
      <c r="B4" s="9" t="s">
        <v>9</v>
      </c>
      <c r="C4" s="9" t="s">
        <v>10</v>
      </c>
      <c r="D4" s="10" t="s">
        <v>11</v>
      </c>
      <c r="E4" s="11">
        <v>8</v>
      </c>
      <c r="F4" s="11">
        <v>8</v>
      </c>
      <c r="G4" s="12">
        <f t="shared" ref="G4:G54" si="0">E4+F4</f>
        <v>16</v>
      </c>
      <c r="H4" s="13"/>
    </row>
    <row r="5" spans="1:8" s="14" customFormat="1" x14ac:dyDescent="0.35">
      <c r="A5" s="8">
        <v>2</v>
      </c>
      <c r="B5" s="9" t="s">
        <v>12</v>
      </c>
      <c r="C5" s="9" t="s">
        <v>13</v>
      </c>
      <c r="D5" s="10" t="s">
        <v>14</v>
      </c>
      <c r="E5" s="11">
        <v>8</v>
      </c>
      <c r="F5" s="11">
        <v>8</v>
      </c>
      <c r="G5" s="12">
        <f t="shared" si="0"/>
        <v>16</v>
      </c>
      <c r="H5" s="13"/>
    </row>
    <row r="6" spans="1:8" s="14" customFormat="1" x14ac:dyDescent="0.35">
      <c r="A6" s="8">
        <v>3</v>
      </c>
      <c r="B6" s="9" t="s">
        <v>15</v>
      </c>
      <c r="C6" s="9" t="s">
        <v>16</v>
      </c>
      <c r="D6" s="10" t="s">
        <v>17</v>
      </c>
      <c r="E6" s="11">
        <v>8</v>
      </c>
      <c r="F6" s="11">
        <v>8</v>
      </c>
      <c r="G6" s="12">
        <f t="shared" si="0"/>
        <v>16</v>
      </c>
      <c r="H6" s="13"/>
    </row>
    <row r="7" spans="1:8" s="14" customFormat="1" x14ac:dyDescent="0.35">
      <c r="A7" s="8">
        <v>4</v>
      </c>
      <c r="B7" s="9" t="s">
        <v>18</v>
      </c>
      <c r="C7" s="9" t="s">
        <v>19</v>
      </c>
      <c r="D7" s="10" t="s">
        <v>20</v>
      </c>
      <c r="E7" s="15">
        <v>7</v>
      </c>
      <c r="F7" s="15">
        <v>8</v>
      </c>
      <c r="G7" s="9">
        <f t="shared" si="0"/>
        <v>15</v>
      </c>
      <c r="H7" s="16" t="s">
        <v>21</v>
      </c>
    </row>
    <row r="8" spans="1:8" s="14" customFormat="1" ht="31" x14ac:dyDescent="0.35">
      <c r="A8" s="8">
        <v>5</v>
      </c>
      <c r="B8" s="9" t="s">
        <v>22</v>
      </c>
      <c r="C8" s="9" t="s">
        <v>23</v>
      </c>
      <c r="D8" s="10" t="s">
        <v>24</v>
      </c>
      <c r="E8" s="15">
        <v>6</v>
      </c>
      <c r="F8" s="15">
        <v>7</v>
      </c>
      <c r="G8" s="9">
        <f t="shared" si="0"/>
        <v>13</v>
      </c>
      <c r="H8" s="16" t="s">
        <v>647</v>
      </c>
    </row>
    <row r="9" spans="1:8" s="14" customFormat="1" x14ac:dyDescent="0.35">
      <c r="A9" s="8">
        <v>6</v>
      </c>
      <c r="B9" s="9" t="s">
        <v>25</v>
      </c>
      <c r="C9" s="9" t="s">
        <v>26</v>
      </c>
      <c r="D9" s="10" t="s">
        <v>27</v>
      </c>
      <c r="E9" s="11">
        <v>8</v>
      </c>
      <c r="F9" s="11">
        <v>8</v>
      </c>
      <c r="G9" s="12">
        <f t="shared" si="0"/>
        <v>16</v>
      </c>
      <c r="H9" s="13"/>
    </row>
    <row r="10" spans="1:8" ht="31" x14ac:dyDescent="0.35">
      <c r="A10" s="8">
        <v>7</v>
      </c>
      <c r="B10" s="9" t="s">
        <v>28</v>
      </c>
      <c r="C10" s="9" t="s">
        <v>29</v>
      </c>
      <c r="D10" s="10" t="s">
        <v>30</v>
      </c>
      <c r="E10" s="15">
        <v>7</v>
      </c>
      <c r="F10" s="15">
        <v>7</v>
      </c>
      <c r="G10" s="9">
        <f t="shared" si="0"/>
        <v>14</v>
      </c>
      <c r="H10" s="16" t="s">
        <v>31</v>
      </c>
    </row>
    <row r="11" spans="1:8" s="14" customFormat="1" x14ac:dyDescent="0.35">
      <c r="A11" s="8">
        <v>8</v>
      </c>
      <c r="B11" s="9" t="s">
        <v>32</v>
      </c>
      <c r="C11" s="9" t="s">
        <v>33</v>
      </c>
      <c r="D11" s="10" t="s">
        <v>34</v>
      </c>
      <c r="E11" s="15">
        <v>8</v>
      </c>
      <c r="F11" s="15">
        <v>6</v>
      </c>
      <c r="G11" s="9">
        <f t="shared" si="0"/>
        <v>14</v>
      </c>
      <c r="H11" s="16" t="s">
        <v>35</v>
      </c>
    </row>
    <row r="12" spans="1:8" s="14" customFormat="1" x14ac:dyDescent="0.35">
      <c r="A12" s="8">
        <v>9</v>
      </c>
      <c r="B12" s="9" t="s">
        <v>36</v>
      </c>
      <c r="C12" s="9" t="s">
        <v>37</v>
      </c>
      <c r="D12" s="10" t="s">
        <v>38</v>
      </c>
      <c r="E12" s="11">
        <v>8</v>
      </c>
      <c r="F12" s="11">
        <v>8</v>
      </c>
      <c r="G12" s="12">
        <f t="shared" si="0"/>
        <v>16</v>
      </c>
      <c r="H12" s="13"/>
    </row>
    <row r="13" spans="1:8" s="14" customFormat="1" x14ac:dyDescent="0.35">
      <c r="A13" s="8">
        <v>10</v>
      </c>
      <c r="B13" s="9" t="s">
        <v>39</v>
      </c>
      <c r="C13" s="9" t="s">
        <v>40</v>
      </c>
      <c r="D13" s="10" t="s">
        <v>41</v>
      </c>
      <c r="E13" s="15">
        <v>7</v>
      </c>
      <c r="F13" s="15">
        <v>8</v>
      </c>
      <c r="G13" s="9">
        <f t="shared" si="0"/>
        <v>15</v>
      </c>
      <c r="H13" s="16" t="s">
        <v>42</v>
      </c>
    </row>
    <row r="14" spans="1:8" x14ac:dyDescent="0.35">
      <c r="A14" s="8">
        <v>11</v>
      </c>
      <c r="B14" s="9" t="s">
        <v>43</v>
      </c>
      <c r="C14" s="9" t="s">
        <v>44</v>
      </c>
      <c r="D14" s="10" t="s">
        <v>45</v>
      </c>
      <c r="E14" s="11">
        <v>8</v>
      </c>
      <c r="F14" s="11">
        <v>8</v>
      </c>
      <c r="G14" s="12">
        <f t="shared" si="0"/>
        <v>16</v>
      </c>
      <c r="H14" s="13"/>
    </row>
    <row r="15" spans="1:8" x14ac:dyDescent="0.35">
      <c r="A15" s="8">
        <v>12</v>
      </c>
      <c r="B15" s="9" t="s">
        <v>46</v>
      </c>
      <c r="C15" s="9" t="s">
        <v>47</v>
      </c>
      <c r="D15" s="10" t="s">
        <v>48</v>
      </c>
      <c r="E15" s="11">
        <v>8</v>
      </c>
      <c r="F15" s="11">
        <v>8</v>
      </c>
      <c r="G15" s="12">
        <f t="shared" si="0"/>
        <v>16</v>
      </c>
      <c r="H15" s="13"/>
    </row>
    <row r="16" spans="1:8" x14ac:dyDescent="0.35">
      <c r="A16" s="8">
        <v>13</v>
      </c>
      <c r="B16" s="9" t="s">
        <v>49</v>
      </c>
      <c r="C16" s="9" t="s">
        <v>50</v>
      </c>
      <c r="D16" s="10" t="s">
        <v>51</v>
      </c>
      <c r="E16" s="11">
        <v>8</v>
      </c>
      <c r="F16" s="11">
        <v>8</v>
      </c>
      <c r="G16" s="12">
        <f t="shared" si="0"/>
        <v>16</v>
      </c>
      <c r="H16" s="13"/>
    </row>
    <row r="17" spans="1:8" x14ac:dyDescent="0.35">
      <c r="A17" s="8">
        <v>14</v>
      </c>
      <c r="B17" s="9" t="s">
        <v>52</v>
      </c>
      <c r="C17" s="9" t="s">
        <v>53</v>
      </c>
      <c r="D17" s="10" t="s">
        <v>54</v>
      </c>
      <c r="E17" s="11">
        <v>8</v>
      </c>
      <c r="F17" s="11">
        <v>8</v>
      </c>
      <c r="G17" s="12">
        <f t="shared" si="0"/>
        <v>16</v>
      </c>
      <c r="H17" s="13"/>
    </row>
    <row r="18" spans="1:8" x14ac:dyDescent="0.35">
      <c r="A18" s="8">
        <v>15</v>
      </c>
      <c r="B18" s="9" t="s">
        <v>55</v>
      </c>
      <c r="C18" s="9" t="s">
        <v>56</v>
      </c>
      <c r="D18" s="10" t="s">
        <v>57</v>
      </c>
      <c r="E18" s="11">
        <v>8</v>
      </c>
      <c r="F18" s="11">
        <v>8</v>
      </c>
      <c r="G18" s="12">
        <f t="shared" si="0"/>
        <v>16</v>
      </c>
      <c r="H18" s="13"/>
    </row>
    <row r="19" spans="1:8" x14ac:dyDescent="0.35">
      <c r="A19" s="8">
        <v>16</v>
      </c>
      <c r="B19" s="9" t="s">
        <v>58</v>
      </c>
      <c r="C19" s="9" t="s">
        <v>59</v>
      </c>
      <c r="D19" s="10" t="s">
        <v>60</v>
      </c>
      <c r="E19" s="11">
        <v>8</v>
      </c>
      <c r="F19" s="11">
        <v>7</v>
      </c>
      <c r="G19" s="12">
        <f t="shared" si="0"/>
        <v>15</v>
      </c>
      <c r="H19" s="13" t="s">
        <v>648</v>
      </c>
    </row>
    <row r="20" spans="1:8" x14ac:dyDescent="0.35">
      <c r="A20" s="8">
        <v>17</v>
      </c>
      <c r="B20" s="9" t="s">
        <v>61</v>
      </c>
      <c r="C20" s="9" t="s">
        <v>62</v>
      </c>
      <c r="D20" s="10" t="s">
        <v>63</v>
      </c>
      <c r="E20" s="11">
        <v>8</v>
      </c>
      <c r="F20" s="11">
        <v>8</v>
      </c>
      <c r="G20" s="12">
        <f t="shared" si="0"/>
        <v>16</v>
      </c>
      <c r="H20" s="13"/>
    </row>
    <row r="21" spans="1:8" ht="18.5" x14ac:dyDescent="0.35">
      <c r="A21" s="8">
        <v>18</v>
      </c>
      <c r="B21" s="8" t="s">
        <v>64</v>
      </c>
      <c r="C21" s="8" t="s">
        <v>65</v>
      </c>
      <c r="D21" s="17" t="s">
        <v>66</v>
      </c>
      <c r="E21" s="11">
        <v>8</v>
      </c>
      <c r="F21" s="11">
        <v>8</v>
      </c>
      <c r="G21" s="12">
        <f t="shared" si="0"/>
        <v>16</v>
      </c>
      <c r="H21" s="13"/>
    </row>
    <row r="22" spans="1:8" x14ac:dyDescent="0.35">
      <c r="A22" s="8">
        <v>19</v>
      </c>
      <c r="B22" s="9" t="s">
        <v>67</v>
      </c>
      <c r="C22" s="9" t="s">
        <v>68</v>
      </c>
      <c r="D22" s="10" t="s">
        <v>69</v>
      </c>
      <c r="E22" s="11">
        <v>8</v>
      </c>
      <c r="F22" s="11">
        <v>8</v>
      </c>
      <c r="G22" s="12">
        <f t="shared" si="0"/>
        <v>16</v>
      </c>
      <c r="H22" s="13"/>
    </row>
    <row r="23" spans="1:8" x14ac:dyDescent="0.35">
      <c r="A23" s="8">
        <v>20</v>
      </c>
      <c r="B23" s="9" t="s">
        <v>70</v>
      </c>
      <c r="C23" s="9" t="s">
        <v>71</v>
      </c>
      <c r="D23" s="10" t="s">
        <v>72</v>
      </c>
      <c r="E23" s="11">
        <v>8</v>
      </c>
      <c r="F23" s="11">
        <v>8</v>
      </c>
      <c r="G23" s="12">
        <f t="shared" si="0"/>
        <v>16</v>
      </c>
      <c r="H23" s="13"/>
    </row>
    <row r="24" spans="1:8" x14ac:dyDescent="0.35">
      <c r="A24" s="8">
        <v>21</v>
      </c>
      <c r="B24" s="9" t="s">
        <v>73</v>
      </c>
      <c r="C24" s="9" t="s">
        <v>74</v>
      </c>
      <c r="D24" s="10" t="s">
        <v>75</v>
      </c>
      <c r="E24" s="11">
        <v>8</v>
      </c>
      <c r="F24" s="11">
        <v>8</v>
      </c>
      <c r="G24" s="12">
        <f t="shared" si="0"/>
        <v>16</v>
      </c>
      <c r="H24" s="13"/>
    </row>
    <row r="25" spans="1:8" x14ac:dyDescent="0.35">
      <c r="A25" s="8">
        <v>22</v>
      </c>
      <c r="B25" s="9" t="s">
        <v>76</v>
      </c>
      <c r="C25" s="9" t="s">
        <v>77</v>
      </c>
      <c r="D25" s="10" t="s">
        <v>78</v>
      </c>
      <c r="E25" s="15">
        <v>8</v>
      </c>
      <c r="F25" s="15">
        <v>7</v>
      </c>
      <c r="G25" s="9">
        <f t="shared" si="0"/>
        <v>15</v>
      </c>
      <c r="H25" s="16" t="s">
        <v>42</v>
      </c>
    </row>
    <row r="26" spans="1:8" x14ac:dyDescent="0.35">
      <c r="A26" s="8">
        <v>23</v>
      </c>
      <c r="B26" s="9" t="s">
        <v>79</v>
      </c>
      <c r="C26" s="9" t="s">
        <v>80</v>
      </c>
      <c r="D26" s="10" t="s">
        <v>81</v>
      </c>
      <c r="E26" s="11">
        <v>8</v>
      </c>
      <c r="F26" s="11">
        <v>8</v>
      </c>
      <c r="G26" s="12">
        <f t="shared" si="0"/>
        <v>16</v>
      </c>
      <c r="H26" s="13"/>
    </row>
    <row r="27" spans="1:8" x14ac:dyDescent="0.35">
      <c r="A27" s="8">
        <v>24</v>
      </c>
      <c r="B27" s="9" t="s">
        <v>82</v>
      </c>
      <c r="C27" s="9" t="s">
        <v>83</v>
      </c>
      <c r="D27" s="10" t="s">
        <v>84</v>
      </c>
      <c r="E27" s="11">
        <v>8</v>
      </c>
      <c r="F27" s="11">
        <v>8</v>
      </c>
      <c r="G27" s="12">
        <f t="shared" si="0"/>
        <v>16</v>
      </c>
      <c r="H27" s="13"/>
    </row>
    <row r="28" spans="1:8" x14ac:dyDescent="0.35">
      <c r="A28" s="8">
        <v>25</v>
      </c>
      <c r="B28" s="9" t="s">
        <v>85</v>
      </c>
      <c r="C28" s="9" t="s">
        <v>86</v>
      </c>
      <c r="D28" s="10" t="s">
        <v>87</v>
      </c>
      <c r="E28" s="11">
        <v>9</v>
      </c>
      <c r="F28" s="11">
        <v>7</v>
      </c>
      <c r="G28" s="12">
        <f t="shared" si="0"/>
        <v>16</v>
      </c>
      <c r="H28" s="13"/>
    </row>
    <row r="29" spans="1:8" ht="31" x14ac:dyDescent="0.35">
      <c r="A29" s="8">
        <v>26</v>
      </c>
      <c r="B29" s="9" t="s">
        <v>88</v>
      </c>
      <c r="C29" s="9" t="s">
        <v>89</v>
      </c>
      <c r="D29" s="10" t="s">
        <v>90</v>
      </c>
      <c r="E29" s="15">
        <v>4</v>
      </c>
      <c r="F29" s="15">
        <v>4</v>
      </c>
      <c r="G29" s="9">
        <f t="shared" si="0"/>
        <v>8</v>
      </c>
      <c r="H29" s="16" t="s">
        <v>91</v>
      </c>
    </row>
    <row r="30" spans="1:8" s="14" customFormat="1" ht="31" x14ac:dyDescent="0.35">
      <c r="A30" s="8">
        <v>27</v>
      </c>
      <c r="B30" s="9" t="s">
        <v>92</v>
      </c>
      <c r="C30" s="9" t="s">
        <v>93</v>
      </c>
      <c r="D30" s="10" t="s">
        <v>94</v>
      </c>
      <c r="E30" s="15">
        <v>7</v>
      </c>
      <c r="F30" s="15">
        <v>5</v>
      </c>
      <c r="G30" s="9">
        <f t="shared" si="0"/>
        <v>12</v>
      </c>
      <c r="H30" s="16" t="s">
        <v>95</v>
      </c>
    </row>
    <row r="31" spans="1:8" x14ac:dyDescent="0.35">
      <c r="A31" s="8">
        <v>28</v>
      </c>
      <c r="B31" s="9" t="s">
        <v>96</v>
      </c>
      <c r="C31" s="9" t="s">
        <v>97</v>
      </c>
      <c r="D31" s="10" t="s">
        <v>98</v>
      </c>
      <c r="E31" s="11">
        <v>8</v>
      </c>
      <c r="F31" s="11">
        <v>8</v>
      </c>
      <c r="G31" s="12">
        <f t="shared" si="0"/>
        <v>16</v>
      </c>
      <c r="H31" s="13"/>
    </row>
    <row r="32" spans="1:8" x14ac:dyDescent="0.35">
      <c r="A32" s="8">
        <v>29</v>
      </c>
      <c r="B32" s="9" t="s">
        <v>99</v>
      </c>
      <c r="C32" s="9" t="s">
        <v>100</v>
      </c>
      <c r="D32" s="10" t="s">
        <v>101</v>
      </c>
      <c r="E32" s="11">
        <v>8</v>
      </c>
      <c r="F32" s="11">
        <v>8</v>
      </c>
      <c r="G32" s="12">
        <f t="shared" si="0"/>
        <v>16</v>
      </c>
      <c r="H32" s="13"/>
    </row>
    <row r="33" spans="1:8" x14ac:dyDescent="0.35">
      <c r="A33" s="8">
        <v>30</v>
      </c>
      <c r="B33" s="9" t="s">
        <v>102</v>
      </c>
      <c r="C33" s="9" t="s">
        <v>103</v>
      </c>
      <c r="D33" s="10" t="s">
        <v>104</v>
      </c>
      <c r="E33" s="11">
        <v>7</v>
      </c>
      <c r="F33" s="11">
        <v>8</v>
      </c>
      <c r="G33" s="12">
        <f t="shared" si="0"/>
        <v>15</v>
      </c>
      <c r="H33" s="13" t="s">
        <v>648</v>
      </c>
    </row>
    <row r="34" spans="1:8" x14ac:dyDescent="0.35">
      <c r="A34" s="8">
        <v>31</v>
      </c>
      <c r="B34" s="8" t="s">
        <v>105</v>
      </c>
      <c r="C34" s="8" t="s">
        <v>106</v>
      </c>
      <c r="D34" s="17" t="s">
        <v>107</v>
      </c>
      <c r="E34" s="18">
        <v>8</v>
      </c>
      <c r="F34" s="18">
        <v>8</v>
      </c>
      <c r="G34" s="18">
        <f t="shared" si="0"/>
        <v>16</v>
      </c>
      <c r="H34" s="13"/>
    </row>
    <row r="35" spans="1:8" ht="31" x14ac:dyDescent="0.35">
      <c r="A35" s="8">
        <v>32</v>
      </c>
      <c r="B35" s="16" t="s">
        <v>650</v>
      </c>
      <c r="C35" s="8" t="s">
        <v>108</v>
      </c>
      <c r="D35" s="17" t="s">
        <v>109</v>
      </c>
      <c r="E35" s="18">
        <v>8</v>
      </c>
      <c r="F35" s="18">
        <v>8</v>
      </c>
      <c r="G35" s="18">
        <f t="shared" si="0"/>
        <v>16</v>
      </c>
    </row>
    <row r="36" spans="1:8" ht="31" x14ac:dyDescent="0.35">
      <c r="A36" s="8">
        <v>33</v>
      </c>
      <c r="B36" s="16" t="s">
        <v>110</v>
      </c>
      <c r="C36" s="8" t="s">
        <v>111</v>
      </c>
      <c r="D36" s="17" t="s">
        <v>112</v>
      </c>
      <c r="E36" s="8">
        <v>7</v>
      </c>
      <c r="F36" s="8">
        <v>8</v>
      </c>
      <c r="G36" s="8">
        <f t="shared" si="0"/>
        <v>15</v>
      </c>
      <c r="H36" s="16" t="s">
        <v>113</v>
      </c>
    </row>
    <row r="37" spans="1:8" x14ac:dyDescent="0.35">
      <c r="A37" s="8">
        <v>34</v>
      </c>
      <c r="B37" s="8" t="s">
        <v>114</v>
      </c>
      <c r="C37" s="8" t="s">
        <v>115</v>
      </c>
      <c r="D37" s="17" t="s">
        <v>116</v>
      </c>
      <c r="E37" s="18">
        <v>7</v>
      </c>
      <c r="F37" s="18">
        <v>8</v>
      </c>
      <c r="G37" s="18">
        <f t="shared" si="0"/>
        <v>15</v>
      </c>
      <c r="H37" s="13" t="s">
        <v>648</v>
      </c>
    </row>
    <row r="38" spans="1:8" x14ac:dyDescent="0.35">
      <c r="A38" s="8">
        <v>35</v>
      </c>
      <c r="B38" s="8" t="s">
        <v>117</v>
      </c>
      <c r="C38" s="8" t="s">
        <v>118</v>
      </c>
      <c r="D38" s="17" t="s">
        <v>119</v>
      </c>
      <c r="E38" s="18">
        <v>8</v>
      </c>
      <c r="F38" s="18">
        <v>8</v>
      </c>
      <c r="G38" s="18">
        <f t="shared" si="0"/>
        <v>16</v>
      </c>
      <c r="H38" s="13"/>
    </row>
    <row r="39" spans="1:8" x14ac:dyDescent="0.35">
      <c r="A39" s="8">
        <v>36</v>
      </c>
      <c r="B39" s="8" t="s">
        <v>120</v>
      </c>
      <c r="C39" s="8" t="s">
        <v>121</v>
      </c>
      <c r="D39" s="17" t="s">
        <v>122</v>
      </c>
      <c r="E39" s="18">
        <v>8</v>
      </c>
      <c r="F39" s="18">
        <v>8</v>
      </c>
      <c r="G39" s="18">
        <f t="shared" si="0"/>
        <v>16</v>
      </c>
      <c r="H39" s="13"/>
    </row>
    <row r="40" spans="1:8" x14ac:dyDescent="0.35">
      <c r="A40" s="8">
        <v>37</v>
      </c>
      <c r="B40" s="8" t="s">
        <v>123</v>
      </c>
      <c r="C40" s="8" t="s">
        <v>124</v>
      </c>
      <c r="D40" s="17" t="s">
        <v>125</v>
      </c>
      <c r="E40" s="18">
        <v>8</v>
      </c>
      <c r="F40" s="18">
        <v>8</v>
      </c>
      <c r="G40" s="18">
        <f t="shared" si="0"/>
        <v>16</v>
      </c>
      <c r="H40" s="13"/>
    </row>
    <row r="41" spans="1:8" x14ac:dyDescent="0.35">
      <c r="A41" s="8">
        <v>38</v>
      </c>
      <c r="B41" s="8" t="s">
        <v>126</v>
      </c>
      <c r="C41" s="8" t="s">
        <v>127</v>
      </c>
      <c r="D41" s="17" t="s">
        <v>128</v>
      </c>
      <c r="E41" s="18">
        <v>7</v>
      </c>
      <c r="F41" s="18">
        <v>9</v>
      </c>
      <c r="G41" s="18">
        <f t="shared" si="0"/>
        <v>16</v>
      </c>
      <c r="H41" s="13"/>
    </row>
    <row r="42" spans="1:8" x14ac:dyDescent="0.35">
      <c r="A42" s="8">
        <v>39</v>
      </c>
      <c r="B42" s="8" t="s">
        <v>129</v>
      </c>
      <c r="C42" s="8" t="s">
        <v>130</v>
      </c>
      <c r="D42" s="17" t="s">
        <v>131</v>
      </c>
      <c r="E42" s="18">
        <v>8</v>
      </c>
      <c r="F42" s="18">
        <v>8</v>
      </c>
      <c r="G42" s="18">
        <f t="shared" si="0"/>
        <v>16</v>
      </c>
      <c r="H42" s="13"/>
    </row>
    <row r="43" spans="1:8" ht="31" x14ac:dyDescent="0.35">
      <c r="A43" s="8">
        <v>40</v>
      </c>
      <c r="B43" s="16" t="s">
        <v>811</v>
      </c>
      <c r="C43" s="8" t="s">
        <v>132</v>
      </c>
      <c r="D43" s="17" t="s">
        <v>133</v>
      </c>
      <c r="E43" s="18">
        <v>8</v>
      </c>
      <c r="F43" s="18">
        <v>7</v>
      </c>
      <c r="G43" s="18">
        <f t="shared" si="0"/>
        <v>15</v>
      </c>
      <c r="H43" s="13" t="s">
        <v>648</v>
      </c>
    </row>
    <row r="44" spans="1:8" x14ac:dyDescent="0.35">
      <c r="A44" s="8">
        <v>41</v>
      </c>
      <c r="B44" s="9" t="s">
        <v>134</v>
      </c>
      <c r="C44" s="9" t="s">
        <v>135</v>
      </c>
      <c r="D44" s="10" t="s">
        <v>136</v>
      </c>
      <c r="E44" s="11">
        <v>8</v>
      </c>
      <c r="F44" s="11">
        <v>8</v>
      </c>
      <c r="G44" s="12">
        <f t="shared" si="0"/>
        <v>16</v>
      </c>
      <c r="H44" s="13"/>
    </row>
    <row r="45" spans="1:8" x14ac:dyDescent="0.35">
      <c r="A45" s="8">
        <v>42</v>
      </c>
      <c r="B45" s="9" t="s">
        <v>137</v>
      </c>
      <c r="C45" s="9" t="s">
        <v>138</v>
      </c>
      <c r="D45" s="10" t="s">
        <v>139</v>
      </c>
      <c r="E45" s="11">
        <v>8</v>
      </c>
      <c r="F45" s="11">
        <v>8</v>
      </c>
      <c r="G45" s="12">
        <f t="shared" si="0"/>
        <v>16</v>
      </c>
      <c r="H45" s="13"/>
    </row>
    <row r="46" spans="1:8" x14ac:dyDescent="0.35">
      <c r="A46" s="8">
        <v>43</v>
      </c>
      <c r="B46" s="9" t="s">
        <v>140</v>
      </c>
      <c r="C46" s="9" t="s">
        <v>141</v>
      </c>
      <c r="D46" s="10" t="s">
        <v>142</v>
      </c>
      <c r="E46" s="11">
        <v>8</v>
      </c>
      <c r="F46" s="11">
        <v>8</v>
      </c>
      <c r="G46" s="12">
        <f t="shared" si="0"/>
        <v>16</v>
      </c>
      <c r="H46" s="13"/>
    </row>
    <row r="47" spans="1:8" x14ac:dyDescent="0.35">
      <c r="A47" s="8">
        <v>44</v>
      </c>
      <c r="B47" s="9" t="s">
        <v>143</v>
      </c>
      <c r="C47" s="9" t="s">
        <v>144</v>
      </c>
      <c r="D47" s="10" t="s">
        <v>145</v>
      </c>
      <c r="E47" s="11">
        <v>8</v>
      </c>
      <c r="F47" s="11">
        <v>8</v>
      </c>
      <c r="G47" s="12">
        <f t="shared" si="0"/>
        <v>16</v>
      </c>
      <c r="H47" s="13"/>
    </row>
    <row r="48" spans="1:8" x14ac:dyDescent="0.35">
      <c r="A48" s="8">
        <v>45</v>
      </c>
      <c r="B48" s="9" t="s">
        <v>146</v>
      </c>
      <c r="C48" s="9" t="s">
        <v>147</v>
      </c>
      <c r="D48" s="10" t="s">
        <v>148</v>
      </c>
      <c r="E48" s="11">
        <v>7</v>
      </c>
      <c r="F48" s="11">
        <v>8</v>
      </c>
      <c r="G48" s="12">
        <f t="shared" si="0"/>
        <v>15</v>
      </c>
      <c r="H48" s="13" t="s">
        <v>648</v>
      </c>
    </row>
    <row r="49" spans="1:8" x14ac:dyDescent="0.35">
      <c r="A49" s="8">
        <v>46</v>
      </c>
      <c r="B49" s="9" t="s">
        <v>149</v>
      </c>
      <c r="C49" s="9" t="s">
        <v>150</v>
      </c>
      <c r="D49" s="10" t="s">
        <v>151</v>
      </c>
      <c r="E49" s="11">
        <v>8</v>
      </c>
      <c r="F49" s="11">
        <v>8</v>
      </c>
      <c r="G49" s="12">
        <f t="shared" si="0"/>
        <v>16</v>
      </c>
      <c r="H49" s="13"/>
    </row>
    <row r="50" spans="1:8" x14ac:dyDescent="0.35">
      <c r="A50" s="8">
        <v>47</v>
      </c>
      <c r="B50" s="9" t="s">
        <v>152</v>
      </c>
      <c r="C50" s="9" t="s">
        <v>153</v>
      </c>
      <c r="D50" s="10" t="s">
        <v>154</v>
      </c>
      <c r="E50" s="11">
        <v>8</v>
      </c>
      <c r="F50" s="11">
        <v>8</v>
      </c>
      <c r="G50" s="12">
        <f t="shared" si="0"/>
        <v>16</v>
      </c>
      <c r="H50" s="13"/>
    </row>
    <row r="51" spans="1:8" x14ac:dyDescent="0.35">
      <c r="A51" s="8">
        <v>48</v>
      </c>
      <c r="B51" s="9" t="s">
        <v>155</v>
      </c>
      <c r="C51" s="9" t="s">
        <v>156</v>
      </c>
      <c r="D51" s="10" t="s">
        <v>157</v>
      </c>
      <c r="E51" s="11">
        <v>8</v>
      </c>
      <c r="F51" s="11">
        <v>9</v>
      </c>
      <c r="G51" s="12">
        <f t="shared" si="0"/>
        <v>17</v>
      </c>
      <c r="H51" s="13"/>
    </row>
    <row r="52" spans="1:8" x14ac:dyDescent="0.35">
      <c r="A52" s="8">
        <v>49</v>
      </c>
      <c r="B52" s="9" t="s">
        <v>158</v>
      </c>
      <c r="C52" s="9" t="s">
        <v>159</v>
      </c>
      <c r="D52" s="10" t="s">
        <v>160</v>
      </c>
      <c r="E52" s="11">
        <v>8</v>
      </c>
      <c r="F52" s="11">
        <v>8</v>
      </c>
      <c r="G52" s="12">
        <f t="shared" si="0"/>
        <v>16</v>
      </c>
      <c r="H52" s="13"/>
    </row>
    <row r="53" spans="1:8" x14ac:dyDescent="0.35">
      <c r="A53" s="8">
        <v>50</v>
      </c>
      <c r="B53" s="9" t="s">
        <v>161</v>
      </c>
      <c r="C53" s="9" t="s">
        <v>162</v>
      </c>
      <c r="D53" s="10" t="s">
        <v>163</v>
      </c>
      <c r="E53" s="11">
        <v>7</v>
      </c>
      <c r="F53" s="11">
        <v>8</v>
      </c>
      <c r="G53" s="12">
        <f t="shared" si="0"/>
        <v>15</v>
      </c>
      <c r="H53" s="13" t="s">
        <v>648</v>
      </c>
    </row>
    <row r="54" spans="1:8" ht="31.5" thickBot="1" x14ac:dyDescent="0.4">
      <c r="A54" s="20">
        <v>51</v>
      </c>
      <c r="B54" s="21" t="s">
        <v>164</v>
      </c>
      <c r="C54" s="21" t="s">
        <v>165</v>
      </c>
      <c r="D54" s="22" t="s">
        <v>166</v>
      </c>
      <c r="E54" s="23">
        <v>8</v>
      </c>
      <c r="F54" s="23">
        <v>7</v>
      </c>
      <c r="G54" s="21">
        <f t="shared" si="0"/>
        <v>15</v>
      </c>
      <c r="H54" s="24" t="s">
        <v>167</v>
      </c>
    </row>
    <row r="55" spans="1:8" ht="21.75" customHeight="1" x14ac:dyDescent="0.35">
      <c r="D55" s="25" t="s">
        <v>168</v>
      </c>
      <c r="E55" s="26">
        <f>SUM(E4:E54)</f>
        <v>393</v>
      </c>
      <c r="F55" s="26">
        <f>SUM(F4:F54)</f>
        <v>394</v>
      </c>
      <c r="G55" s="26">
        <f>SUM(G4:G54)</f>
        <v>787</v>
      </c>
    </row>
    <row r="57" spans="1:8" x14ac:dyDescent="0.35">
      <c r="A57" s="2" t="s">
        <v>649</v>
      </c>
    </row>
  </sheetData>
  <mergeCells count="6">
    <mergeCell ref="H2:H3"/>
    <mergeCell ref="A2:A3"/>
    <mergeCell ref="B2:B3"/>
    <mergeCell ref="C2:C3"/>
    <mergeCell ref="D2:D3"/>
    <mergeCell ref="E2:G2"/>
  </mergeCells>
  <pageMargins left="0.7" right="0.7" top="0.75" bottom="0.75" header="0.3" footer="0.3"/>
  <pageSetup scale="5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53"/>
  <sheetViews>
    <sheetView zoomScaleNormal="100" workbookViewId="0"/>
  </sheetViews>
  <sheetFormatPr defaultColWidth="9.1796875" defaultRowHeight="14" x14ac:dyDescent="0.3"/>
  <cols>
    <col min="1" max="1" width="9.1796875" style="40"/>
    <col min="2" max="2" width="18" style="40" bestFit="1" customWidth="1"/>
    <col min="3" max="3" width="17.81640625" style="40" customWidth="1"/>
    <col min="4" max="4" width="6" style="40" customWidth="1"/>
    <col min="5" max="5" width="16.36328125" style="40" customWidth="1"/>
    <col min="6" max="6" width="48.26953125" style="188" customWidth="1"/>
    <col min="7" max="7" width="20.54296875" style="41" customWidth="1"/>
    <col min="8" max="9" width="36.54296875" style="40" customWidth="1"/>
    <col min="10" max="10" width="5.7265625" style="40" customWidth="1"/>
    <col min="11" max="12" width="7" style="40" customWidth="1"/>
    <col min="13" max="17" width="5.7265625" style="40" customWidth="1"/>
    <col min="18" max="18" width="6.54296875" style="40" customWidth="1"/>
    <col min="19" max="19" width="5.7265625" style="40" customWidth="1"/>
    <col min="20" max="20" width="7.1796875" style="40" customWidth="1"/>
    <col min="21" max="22" width="5.7265625" style="40" customWidth="1"/>
    <col min="23" max="30" width="23.1796875" style="40" customWidth="1"/>
    <col min="31" max="16384" width="9.1796875" style="40"/>
  </cols>
  <sheetData>
    <row r="1" spans="1:18" s="35" customFormat="1" ht="15" x14ac:dyDescent="0.3">
      <c r="A1" s="172" t="s">
        <v>938</v>
      </c>
      <c r="D1" s="183"/>
      <c r="E1" s="183"/>
      <c r="F1" s="191"/>
      <c r="G1" s="187"/>
      <c r="O1" s="39"/>
      <c r="P1" s="39"/>
      <c r="Q1" s="39"/>
      <c r="R1" s="39"/>
    </row>
    <row r="3" spans="1:18" s="174" customFormat="1" ht="45" x14ac:dyDescent="0.35">
      <c r="A3" s="221" t="s">
        <v>667</v>
      </c>
      <c r="B3" s="222" t="s">
        <v>698</v>
      </c>
      <c r="C3" s="222" t="s">
        <v>796</v>
      </c>
      <c r="D3" s="222" t="s">
        <v>699</v>
      </c>
      <c r="E3" s="222" t="s">
        <v>700</v>
      </c>
      <c r="F3" s="223" t="s">
        <v>793</v>
      </c>
      <c r="G3" s="224" t="s">
        <v>902</v>
      </c>
      <c r="H3" s="173"/>
      <c r="I3" s="173"/>
      <c r="J3" s="173"/>
    </row>
    <row r="4" spans="1:18" s="182" customFormat="1" ht="13.5" x14ac:dyDescent="0.3">
      <c r="A4" s="225" t="s">
        <v>820</v>
      </c>
      <c r="B4" s="226"/>
      <c r="C4" s="227"/>
      <c r="D4" s="228"/>
      <c r="E4" s="228"/>
      <c r="F4" s="229"/>
      <c r="G4" s="230"/>
    </row>
    <row r="5" spans="1:18" s="190" customFormat="1" ht="46" x14ac:dyDescent="0.3">
      <c r="A5" s="231" t="s">
        <v>267</v>
      </c>
      <c r="B5" s="184" t="s">
        <v>728</v>
      </c>
      <c r="C5" s="184" t="s">
        <v>729</v>
      </c>
      <c r="D5" s="184">
        <v>28.1</v>
      </c>
      <c r="E5" s="184" t="s">
        <v>727</v>
      </c>
      <c r="F5" s="214" t="s">
        <v>901</v>
      </c>
      <c r="G5" s="214" t="s">
        <v>730</v>
      </c>
    </row>
    <row r="6" spans="1:18" s="190" customFormat="1" ht="74" x14ac:dyDescent="0.3">
      <c r="A6" s="231" t="s">
        <v>267</v>
      </c>
      <c r="B6" s="232" t="s">
        <v>732</v>
      </c>
      <c r="C6" s="184" t="s">
        <v>733</v>
      </c>
      <c r="D6" s="184">
        <v>16.2</v>
      </c>
      <c r="E6" s="184" t="s">
        <v>731</v>
      </c>
      <c r="F6" s="214" t="s">
        <v>906</v>
      </c>
      <c r="G6" s="214" t="s">
        <v>734</v>
      </c>
    </row>
    <row r="7" spans="1:18" s="190" customFormat="1" ht="146" x14ac:dyDescent="0.3">
      <c r="A7" s="231" t="s">
        <v>267</v>
      </c>
      <c r="B7" s="184" t="s">
        <v>735</v>
      </c>
      <c r="C7" s="184" t="s">
        <v>736</v>
      </c>
      <c r="D7" s="184">
        <v>13.2</v>
      </c>
      <c r="E7" s="184" t="s">
        <v>737</v>
      </c>
      <c r="F7" s="186" t="s">
        <v>907</v>
      </c>
      <c r="G7" s="214" t="s">
        <v>797</v>
      </c>
    </row>
    <row r="8" spans="1:18" s="182" customFormat="1" x14ac:dyDescent="0.3">
      <c r="A8" s="225" t="s">
        <v>819</v>
      </c>
      <c r="B8" s="203"/>
      <c r="C8" s="227"/>
      <c r="D8" s="228"/>
      <c r="E8" s="228"/>
      <c r="F8" s="229"/>
      <c r="G8" s="230"/>
    </row>
    <row r="9" spans="1:18" s="36" customFormat="1" ht="100" x14ac:dyDescent="0.35">
      <c r="A9" s="233" t="s">
        <v>269</v>
      </c>
      <c r="B9" s="214" t="s">
        <v>702</v>
      </c>
      <c r="C9" s="231" t="s">
        <v>703</v>
      </c>
      <c r="D9" s="233">
        <v>29.2</v>
      </c>
      <c r="E9" s="233" t="s">
        <v>739</v>
      </c>
      <c r="F9" s="214" t="s">
        <v>908</v>
      </c>
      <c r="G9" s="209" t="s">
        <v>795</v>
      </c>
      <c r="H9" s="175"/>
      <c r="I9" s="175"/>
      <c r="J9" s="175"/>
    </row>
    <row r="10" spans="1:18" s="36" customFormat="1" ht="102" x14ac:dyDescent="0.35">
      <c r="A10" s="233" t="s">
        <v>269</v>
      </c>
      <c r="B10" s="234" t="s">
        <v>621</v>
      </c>
      <c r="C10" s="231" t="s">
        <v>704</v>
      </c>
      <c r="D10" s="233">
        <v>28.3</v>
      </c>
      <c r="E10" s="233" t="s">
        <v>740</v>
      </c>
      <c r="F10" s="214" t="s">
        <v>914</v>
      </c>
      <c r="G10" s="186" t="s">
        <v>794</v>
      </c>
      <c r="H10" s="175"/>
      <c r="I10" s="175"/>
      <c r="J10" s="175"/>
    </row>
    <row r="11" spans="1:18" s="36" customFormat="1" ht="72" x14ac:dyDescent="0.35">
      <c r="A11" s="233" t="s">
        <v>269</v>
      </c>
      <c r="B11" s="214" t="s">
        <v>705</v>
      </c>
      <c r="C11" s="231" t="s">
        <v>706</v>
      </c>
      <c r="D11" s="233">
        <v>12.7</v>
      </c>
      <c r="E11" s="233" t="s">
        <v>741</v>
      </c>
      <c r="F11" s="214" t="s">
        <v>917</v>
      </c>
      <c r="G11" s="209" t="s">
        <v>802</v>
      </c>
      <c r="H11" s="175"/>
      <c r="I11" s="175"/>
      <c r="J11" s="175"/>
    </row>
    <row r="12" spans="1:18" s="36" customFormat="1" x14ac:dyDescent="0.35">
      <c r="A12" s="203" t="s">
        <v>818</v>
      </c>
      <c r="B12" s="204"/>
      <c r="C12" s="205"/>
      <c r="D12" s="205"/>
      <c r="E12" s="210"/>
      <c r="F12" s="235"/>
      <c r="G12" s="236"/>
      <c r="H12" s="175"/>
      <c r="I12" s="175"/>
      <c r="J12" s="175"/>
    </row>
    <row r="13" spans="1:18" ht="70" x14ac:dyDescent="0.3">
      <c r="A13" s="184" t="s">
        <v>219</v>
      </c>
      <c r="B13" s="214" t="s">
        <v>709</v>
      </c>
      <c r="C13" s="231" t="s">
        <v>710</v>
      </c>
      <c r="D13" s="231">
        <v>12.7</v>
      </c>
      <c r="E13" s="231" t="s">
        <v>708</v>
      </c>
      <c r="F13" s="214" t="s">
        <v>911</v>
      </c>
      <c r="G13" s="186" t="s">
        <v>910</v>
      </c>
      <c r="H13" s="175"/>
      <c r="I13" s="175"/>
      <c r="J13" s="175"/>
    </row>
    <row r="14" spans="1:18" s="190" customFormat="1" x14ac:dyDescent="0.3">
      <c r="A14" s="203" t="s">
        <v>817</v>
      </c>
      <c r="B14" s="204"/>
      <c r="C14" s="205"/>
      <c r="D14" s="210"/>
      <c r="E14" s="210"/>
      <c r="F14" s="235"/>
      <c r="G14" s="211"/>
    </row>
    <row r="15" spans="1:18" s="190" customFormat="1" ht="58" x14ac:dyDescent="0.3">
      <c r="A15" s="231" t="s">
        <v>271</v>
      </c>
      <c r="B15" s="214" t="s">
        <v>742</v>
      </c>
      <c r="C15" s="237" t="s">
        <v>743</v>
      </c>
      <c r="D15" s="231">
        <v>32.6</v>
      </c>
      <c r="E15" s="231" t="s">
        <v>744</v>
      </c>
      <c r="F15" s="214" t="s">
        <v>915</v>
      </c>
      <c r="G15" s="209" t="s">
        <v>913</v>
      </c>
    </row>
    <row r="16" spans="1:18" s="190" customFormat="1" ht="114" x14ac:dyDescent="0.3">
      <c r="A16" s="231" t="s">
        <v>271</v>
      </c>
      <c r="B16" s="214" t="s">
        <v>745</v>
      </c>
      <c r="C16" s="237" t="s">
        <v>746</v>
      </c>
      <c r="D16" s="231">
        <v>32.6</v>
      </c>
      <c r="E16" s="231" t="s">
        <v>744</v>
      </c>
      <c r="F16" s="214" t="s">
        <v>918</v>
      </c>
      <c r="G16" s="209" t="s">
        <v>747</v>
      </c>
    </row>
    <row r="17" spans="1:33" s="190" customFormat="1" ht="88" x14ac:dyDescent="0.3">
      <c r="A17" s="231" t="s">
        <v>271</v>
      </c>
      <c r="B17" s="214" t="s">
        <v>749</v>
      </c>
      <c r="C17" s="237" t="s">
        <v>750</v>
      </c>
      <c r="D17" s="231">
        <v>10.1</v>
      </c>
      <c r="E17" s="231" t="s">
        <v>748</v>
      </c>
      <c r="F17" s="186" t="s">
        <v>921</v>
      </c>
      <c r="G17" s="186" t="s">
        <v>751</v>
      </c>
    </row>
    <row r="18" spans="1:33" s="182" customFormat="1" ht="13.5" x14ac:dyDescent="0.3">
      <c r="A18" s="225" t="s">
        <v>816</v>
      </c>
      <c r="B18" s="238"/>
      <c r="C18" s="227"/>
      <c r="D18" s="228"/>
      <c r="E18" s="228"/>
      <c r="F18" s="229"/>
      <c r="G18" s="239"/>
    </row>
    <row r="19" spans="1:33" s="38" customFormat="1" ht="112" x14ac:dyDescent="0.35">
      <c r="A19" s="232" t="s">
        <v>273</v>
      </c>
      <c r="B19" s="232" t="s">
        <v>753</v>
      </c>
      <c r="C19" s="232" t="s">
        <v>754</v>
      </c>
      <c r="D19" s="232">
        <v>11.7</v>
      </c>
      <c r="E19" s="232" t="s">
        <v>752</v>
      </c>
      <c r="F19" s="209" t="s">
        <v>801</v>
      </c>
      <c r="G19" s="209" t="s">
        <v>755</v>
      </c>
    </row>
    <row r="20" spans="1:33" s="36" customFormat="1" x14ac:dyDescent="0.35">
      <c r="A20" s="207" t="s">
        <v>815</v>
      </c>
      <c r="B20" s="204"/>
      <c r="C20" s="205"/>
      <c r="D20" s="205"/>
      <c r="E20" s="240"/>
      <c r="F20" s="204"/>
      <c r="G20" s="236"/>
      <c r="H20" s="175"/>
      <c r="I20" s="175"/>
      <c r="J20" s="175"/>
    </row>
    <row r="21" spans="1:33" ht="72" x14ac:dyDescent="0.3">
      <c r="A21" s="184" t="s">
        <v>712</v>
      </c>
      <c r="B21" s="186" t="s">
        <v>713</v>
      </c>
      <c r="C21" s="184" t="s">
        <v>714</v>
      </c>
      <c r="D21" s="232">
        <v>18.3</v>
      </c>
      <c r="E21" s="184" t="s">
        <v>715</v>
      </c>
      <c r="F21" s="186" t="s">
        <v>927</v>
      </c>
      <c r="G21" s="186" t="s">
        <v>799</v>
      </c>
      <c r="H21" s="175"/>
      <c r="I21" s="175"/>
      <c r="J21" s="175"/>
    </row>
    <row r="22" spans="1:33" s="36" customFormat="1" x14ac:dyDescent="0.35">
      <c r="A22" s="207" t="s">
        <v>814</v>
      </c>
      <c r="B22" s="204"/>
      <c r="C22" s="205"/>
      <c r="D22" s="205"/>
      <c r="E22" s="210"/>
      <c r="F22" s="235"/>
      <c r="G22" s="236"/>
      <c r="H22" s="175"/>
      <c r="I22" s="175"/>
      <c r="J22" s="175"/>
    </row>
    <row r="23" spans="1:33" ht="126" x14ac:dyDescent="0.3">
      <c r="A23" s="184" t="s">
        <v>248</v>
      </c>
      <c r="B23" s="186" t="s">
        <v>725</v>
      </c>
      <c r="C23" s="184" t="s">
        <v>717</v>
      </c>
      <c r="D23" s="232">
        <v>14.6</v>
      </c>
      <c r="E23" s="184" t="s">
        <v>718</v>
      </c>
      <c r="F23" s="186" t="s">
        <v>923</v>
      </c>
      <c r="G23" s="186" t="s">
        <v>922</v>
      </c>
      <c r="H23" s="175"/>
      <c r="I23" s="175"/>
      <c r="J23" s="175"/>
    </row>
    <row r="24" spans="1:33" s="190" customFormat="1" x14ac:dyDescent="0.3">
      <c r="A24" s="203" t="s">
        <v>813</v>
      </c>
      <c r="B24" s="204"/>
      <c r="C24" s="205"/>
      <c r="D24" s="210"/>
      <c r="E24" s="210" t="s">
        <v>701</v>
      </c>
      <c r="F24" s="235"/>
      <c r="G24" s="211"/>
    </row>
    <row r="25" spans="1:33" s="190" customFormat="1" ht="58" x14ac:dyDescent="0.3">
      <c r="A25" s="231" t="s">
        <v>275</v>
      </c>
      <c r="B25" s="214" t="s">
        <v>757</v>
      </c>
      <c r="C25" s="237" t="s">
        <v>758</v>
      </c>
      <c r="D25" s="231">
        <v>60</v>
      </c>
      <c r="E25" s="231" t="s">
        <v>759</v>
      </c>
      <c r="F25" s="214" t="s">
        <v>924</v>
      </c>
      <c r="G25" s="209" t="s">
        <v>760</v>
      </c>
    </row>
    <row r="26" spans="1:33" s="190" customFormat="1" ht="146" x14ac:dyDescent="0.3">
      <c r="A26" s="231" t="s">
        <v>275</v>
      </c>
      <c r="B26" s="214" t="s">
        <v>762</v>
      </c>
      <c r="C26" s="237" t="s">
        <v>763</v>
      </c>
      <c r="D26" s="231">
        <v>36.799999999999997</v>
      </c>
      <c r="E26" s="231" t="s">
        <v>761</v>
      </c>
      <c r="F26" s="214" t="s">
        <v>928</v>
      </c>
      <c r="G26" s="209" t="s">
        <v>760</v>
      </c>
    </row>
    <row r="27" spans="1:33" s="36" customFormat="1" x14ac:dyDescent="0.35">
      <c r="A27" s="207" t="s">
        <v>812</v>
      </c>
      <c r="B27" s="204"/>
      <c r="C27" s="205"/>
      <c r="D27" s="205"/>
      <c r="E27" s="210"/>
      <c r="F27" s="235"/>
      <c r="G27" s="236"/>
      <c r="H27" s="175"/>
      <c r="I27" s="175"/>
      <c r="J27" s="175"/>
    </row>
    <row r="28" spans="1:33" ht="158" x14ac:dyDescent="0.3">
      <c r="A28" s="208" t="s">
        <v>259</v>
      </c>
      <c r="B28" s="186" t="s">
        <v>792</v>
      </c>
      <c r="C28" s="184" t="s">
        <v>720</v>
      </c>
      <c r="D28" s="184">
        <v>43.1</v>
      </c>
      <c r="E28" s="184" t="s">
        <v>721</v>
      </c>
      <c r="F28" s="186" t="s">
        <v>929</v>
      </c>
      <c r="G28" s="186" t="s">
        <v>931</v>
      </c>
      <c r="H28" s="175"/>
      <c r="I28" s="175"/>
      <c r="J28" s="175"/>
    </row>
    <row r="29" spans="1:33" s="178" customFormat="1" x14ac:dyDescent="0.3">
      <c r="A29" s="179" t="s">
        <v>932</v>
      </c>
      <c r="B29" s="179"/>
      <c r="C29" s="180"/>
      <c r="F29" s="188"/>
      <c r="G29" s="188"/>
      <c r="H29" s="181"/>
      <c r="I29" s="181"/>
      <c r="J29" s="181"/>
      <c r="K29" s="181"/>
      <c r="L29" s="181"/>
      <c r="M29" s="181"/>
      <c r="N29" s="181"/>
      <c r="O29" s="181"/>
      <c r="P29" s="181"/>
      <c r="Q29" s="181"/>
      <c r="R29" s="181"/>
      <c r="S29" s="181"/>
      <c r="T29" s="181"/>
      <c r="U29" s="181"/>
      <c r="V29" s="181"/>
      <c r="W29" s="177"/>
      <c r="X29" s="177"/>
      <c r="Y29" s="177"/>
      <c r="Z29" s="177"/>
      <c r="AA29" s="177"/>
      <c r="AB29" s="177"/>
      <c r="AC29" s="177"/>
      <c r="AD29" s="177"/>
      <c r="AE29" s="177"/>
      <c r="AF29" s="177"/>
      <c r="AG29" s="177"/>
    </row>
    <row r="30" spans="1:33" s="178" customFormat="1" x14ac:dyDescent="0.3">
      <c r="A30" s="179" t="s">
        <v>933</v>
      </c>
      <c r="B30" s="179"/>
      <c r="C30" s="180"/>
      <c r="F30" s="188"/>
      <c r="G30" s="188"/>
      <c r="H30" s="181"/>
      <c r="I30" s="181"/>
      <c r="J30" s="181"/>
      <c r="K30" s="181"/>
      <c r="L30" s="181"/>
      <c r="M30" s="181"/>
      <c r="N30" s="181"/>
      <c r="O30" s="181"/>
      <c r="P30" s="181"/>
      <c r="Q30" s="181"/>
      <c r="R30" s="181"/>
      <c r="S30" s="181"/>
      <c r="T30" s="181"/>
      <c r="U30" s="181"/>
      <c r="V30" s="181"/>
      <c r="W30" s="177"/>
      <c r="X30" s="177"/>
      <c r="Y30" s="177"/>
      <c r="Z30" s="177"/>
      <c r="AA30" s="177"/>
      <c r="AB30" s="177"/>
      <c r="AC30" s="177"/>
      <c r="AD30" s="177"/>
      <c r="AE30" s="177"/>
      <c r="AF30" s="177"/>
      <c r="AG30" s="177"/>
    </row>
    <row r="31" spans="1:33" s="178" customFormat="1" x14ac:dyDescent="0.3">
      <c r="A31" s="241" t="s">
        <v>821</v>
      </c>
      <c r="B31" s="179"/>
      <c r="C31" s="180"/>
      <c r="F31" s="188"/>
      <c r="G31" s="188"/>
      <c r="H31" s="181"/>
      <c r="I31" s="181"/>
      <c r="J31" s="181"/>
      <c r="K31" s="181"/>
      <c r="L31" s="181"/>
      <c r="M31" s="181"/>
      <c r="N31" s="181"/>
      <c r="O31" s="181"/>
      <c r="P31" s="181"/>
      <c r="Q31" s="181"/>
      <c r="R31" s="181"/>
      <c r="S31" s="181"/>
      <c r="T31" s="181"/>
      <c r="U31" s="181"/>
      <c r="V31" s="181"/>
      <c r="W31" s="177"/>
      <c r="X31" s="177"/>
      <c r="Y31" s="177"/>
      <c r="Z31" s="177"/>
      <c r="AA31" s="177"/>
      <c r="AB31" s="177"/>
      <c r="AC31" s="177"/>
      <c r="AD31" s="177"/>
      <c r="AE31" s="177"/>
      <c r="AF31" s="177"/>
      <c r="AG31" s="177"/>
    </row>
    <row r="32" spans="1:33" s="190" customFormat="1" x14ac:dyDescent="0.3">
      <c r="A32" s="190">
        <v>1</v>
      </c>
      <c r="B32" s="242" t="s">
        <v>903</v>
      </c>
      <c r="E32" s="243"/>
      <c r="F32" s="216"/>
      <c r="G32" s="243"/>
      <c r="H32" s="244"/>
    </row>
    <row r="33" spans="1:33" s="190" customFormat="1" x14ac:dyDescent="0.3">
      <c r="A33" s="190">
        <v>2</v>
      </c>
      <c r="B33" s="242" t="s">
        <v>904</v>
      </c>
      <c r="E33" s="243"/>
      <c r="F33" s="216"/>
      <c r="G33" s="243"/>
      <c r="H33" s="244"/>
    </row>
    <row r="34" spans="1:33" s="190" customFormat="1" x14ac:dyDescent="0.3">
      <c r="A34" s="190">
        <v>3</v>
      </c>
      <c r="B34" s="242" t="s">
        <v>905</v>
      </c>
      <c r="E34" s="243"/>
      <c r="F34" s="216"/>
      <c r="G34" s="243"/>
      <c r="H34" s="244"/>
    </row>
    <row r="35" spans="1:33" s="190" customFormat="1" x14ac:dyDescent="0.3">
      <c r="A35" s="190">
        <v>4</v>
      </c>
      <c r="B35" s="35" t="s">
        <v>886</v>
      </c>
      <c r="E35" s="243"/>
      <c r="F35" s="216"/>
      <c r="G35" s="243"/>
      <c r="H35" s="244"/>
    </row>
    <row r="36" spans="1:33" s="190" customFormat="1" x14ac:dyDescent="0.3">
      <c r="A36" s="190">
        <v>5</v>
      </c>
      <c r="B36" s="175" t="s">
        <v>764</v>
      </c>
      <c r="E36" s="243"/>
      <c r="F36" s="216"/>
      <c r="G36" s="243"/>
      <c r="H36" s="244"/>
    </row>
    <row r="37" spans="1:33" s="190" customFormat="1" x14ac:dyDescent="0.3">
      <c r="A37" s="190">
        <v>6</v>
      </c>
      <c r="B37" s="175" t="s">
        <v>765</v>
      </c>
      <c r="E37" s="243"/>
      <c r="F37" s="216"/>
      <c r="G37" s="243"/>
      <c r="H37" s="244"/>
    </row>
    <row r="38" spans="1:33" s="190" customFormat="1" x14ac:dyDescent="0.3">
      <c r="A38" s="190">
        <v>7</v>
      </c>
      <c r="B38" s="175" t="s">
        <v>766</v>
      </c>
      <c r="E38" s="243"/>
      <c r="F38" s="216"/>
      <c r="G38" s="243"/>
      <c r="H38" s="244"/>
    </row>
    <row r="39" spans="1:33" s="190" customFormat="1" x14ac:dyDescent="0.3">
      <c r="A39" s="190">
        <v>8</v>
      </c>
      <c r="B39" s="242" t="s">
        <v>909</v>
      </c>
      <c r="E39" s="243"/>
      <c r="F39" s="216"/>
      <c r="G39" s="243"/>
      <c r="H39" s="244"/>
    </row>
    <row r="40" spans="1:33" s="190" customFormat="1" x14ac:dyDescent="0.3">
      <c r="A40" s="190">
        <v>9</v>
      </c>
      <c r="B40" s="242" t="s">
        <v>865</v>
      </c>
      <c r="E40" s="243"/>
      <c r="F40" s="216"/>
      <c r="G40" s="243"/>
      <c r="H40" s="244"/>
    </row>
    <row r="41" spans="1:33" s="190" customFormat="1" x14ac:dyDescent="0.3">
      <c r="A41" s="190">
        <v>10</v>
      </c>
      <c r="B41" s="242" t="s">
        <v>866</v>
      </c>
      <c r="E41" s="243"/>
      <c r="F41" s="216"/>
      <c r="G41" s="243"/>
      <c r="H41" s="244"/>
    </row>
    <row r="42" spans="1:33" s="190" customFormat="1" x14ac:dyDescent="0.3">
      <c r="A42" s="190">
        <v>11</v>
      </c>
      <c r="B42" s="242" t="s">
        <v>916</v>
      </c>
      <c r="E42" s="243"/>
      <c r="F42" s="216"/>
      <c r="G42" s="243"/>
      <c r="H42" s="244"/>
    </row>
    <row r="43" spans="1:33" s="190" customFormat="1" x14ac:dyDescent="0.3">
      <c r="A43" s="190">
        <v>12</v>
      </c>
      <c r="B43" s="242" t="s">
        <v>912</v>
      </c>
      <c r="E43" s="243"/>
      <c r="F43" s="216"/>
      <c r="G43" s="243"/>
      <c r="H43" s="244"/>
    </row>
    <row r="44" spans="1:33" s="179" customFormat="1" x14ac:dyDescent="0.3">
      <c r="A44" s="190">
        <v>13</v>
      </c>
      <c r="B44" s="179" t="s">
        <v>798</v>
      </c>
      <c r="F44" s="188"/>
      <c r="G44" s="41"/>
      <c r="H44" s="78"/>
      <c r="I44" s="78"/>
      <c r="J44" s="78"/>
      <c r="K44" s="78"/>
      <c r="L44" s="78"/>
      <c r="M44" s="78"/>
      <c r="N44" s="78"/>
      <c r="O44" s="78"/>
      <c r="P44" s="78"/>
      <c r="Q44" s="78"/>
      <c r="R44" s="78"/>
      <c r="S44" s="78"/>
      <c r="T44" s="78"/>
      <c r="U44" s="78"/>
      <c r="V44" s="78"/>
      <c r="W44" s="175"/>
      <c r="X44" s="175"/>
      <c r="Y44" s="175"/>
      <c r="Z44" s="175"/>
      <c r="AA44" s="177"/>
      <c r="AB44" s="175"/>
      <c r="AC44" s="175"/>
      <c r="AD44" s="175"/>
      <c r="AE44" s="175"/>
      <c r="AF44" s="175"/>
      <c r="AG44" s="175"/>
    </row>
    <row r="45" spans="1:33" s="190" customFormat="1" x14ac:dyDescent="0.3">
      <c r="A45" s="190">
        <v>14</v>
      </c>
      <c r="B45" s="190" t="s">
        <v>920</v>
      </c>
      <c r="E45" s="243"/>
      <c r="F45" s="216"/>
      <c r="G45" s="243"/>
      <c r="H45" s="244"/>
    </row>
    <row r="46" spans="1:33" x14ac:dyDescent="0.3">
      <c r="A46" s="40">
        <v>15</v>
      </c>
      <c r="B46" s="242" t="s">
        <v>919</v>
      </c>
    </row>
    <row r="47" spans="1:33" x14ac:dyDescent="0.3">
      <c r="A47" s="40">
        <v>16</v>
      </c>
      <c r="B47" s="179" t="s">
        <v>723</v>
      </c>
    </row>
    <row r="48" spans="1:33" s="190" customFormat="1" x14ac:dyDescent="0.3">
      <c r="A48" s="190">
        <v>17</v>
      </c>
      <c r="B48" s="242" t="s">
        <v>767</v>
      </c>
      <c r="E48" s="243"/>
      <c r="F48" s="216"/>
      <c r="G48" s="243"/>
      <c r="H48" s="244"/>
    </row>
    <row r="49" spans="1:33" s="190" customFormat="1" x14ac:dyDescent="0.3">
      <c r="A49" s="190">
        <v>18</v>
      </c>
      <c r="B49" s="242" t="s">
        <v>925</v>
      </c>
      <c r="E49" s="243"/>
      <c r="F49" s="216"/>
      <c r="G49" s="243"/>
      <c r="H49" s="244"/>
    </row>
    <row r="50" spans="1:33" s="190" customFormat="1" x14ac:dyDescent="0.3">
      <c r="A50" s="190">
        <v>19</v>
      </c>
      <c r="B50" s="242" t="s">
        <v>926</v>
      </c>
      <c r="E50" s="243"/>
      <c r="F50" s="216"/>
      <c r="G50" s="243"/>
      <c r="H50" s="244"/>
    </row>
    <row r="51" spans="1:33" s="190" customFormat="1" x14ac:dyDescent="0.3">
      <c r="A51" s="190">
        <v>20</v>
      </c>
      <c r="B51" s="179" t="s">
        <v>930</v>
      </c>
      <c r="E51" s="243"/>
      <c r="F51" s="216"/>
      <c r="G51" s="243"/>
      <c r="H51" s="244"/>
    </row>
    <row r="52" spans="1:33" s="179" customFormat="1" x14ac:dyDescent="0.3">
      <c r="A52" s="179">
        <v>21</v>
      </c>
      <c r="B52" s="179" t="s">
        <v>800</v>
      </c>
      <c r="F52" s="188"/>
      <c r="G52" s="41"/>
      <c r="H52" s="78"/>
      <c r="I52" s="78"/>
      <c r="J52" s="78"/>
      <c r="K52" s="78"/>
      <c r="L52" s="78"/>
      <c r="M52" s="78"/>
      <c r="N52" s="78"/>
      <c r="O52" s="78"/>
      <c r="P52" s="78"/>
      <c r="Q52" s="78"/>
      <c r="R52" s="78"/>
      <c r="S52" s="78"/>
      <c r="T52" s="78"/>
      <c r="U52" s="78"/>
      <c r="V52" s="78"/>
      <c r="W52" s="175"/>
      <c r="X52" s="175"/>
      <c r="Y52" s="175"/>
      <c r="Z52" s="175"/>
      <c r="AA52" s="177"/>
      <c r="AB52" s="175"/>
      <c r="AC52" s="175"/>
      <c r="AD52" s="175"/>
      <c r="AE52" s="175"/>
      <c r="AF52" s="175"/>
      <c r="AG52" s="175"/>
    </row>
    <row r="53" spans="1:33" s="190" customFormat="1" x14ac:dyDescent="0.3">
      <c r="A53" s="190">
        <v>22</v>
      </c>
      <c r="B53" s="179" t="s">
        <v>722</v>
      </c>
      <c r="E53" s="243"/>
      <c r="F53" s="216"/>
      <c r="G53" s="243"/>
      <c r="H53" s="244"/>
    </row>
  </sheetData>
  <conditionalFormatting sqref="F7">
    <cfRule type="containsText" dxfId="0" priority="2" operator="containsText" text="damaging">
      <formula>NOT(ISERROR(SEARCH("damaging",F7)))</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zoomScaleNormal="100" workbookViewId="0">
      <selection sqref="A1:D1"/>
    </sheetView>
  </sheetViews>
  <sheetFormatPr defaultColWidth="99.7265625" defaultRowHeight="15.5" x14ac:dyDescent="0.35"/>
  <cols>
    <col min="1" max="1" width="17.54296875" style="32" customWidth="1"/>
    <col min="2" max="2" width="16.26953125" style="34" bestFit="1" customWidth="1"/>
    <col min="3" max="3" width="18" style="34" bestFit="1" customWidth="1"/>
    <col min="4" max="4" width="28.81640625" style="34" customWidth="1"/>
    <col min="5" max="16384" width="99.7265625" style="32"/>
  </cols>
  <sheetData>
    <row r="1" spans="1:4" s="42" customFormat="1" ht="34.5" customHeight="1" x14ac:dyDescent="0.35">
      <c r="A1" s="253" t="s">
        <v>680</v>
      </c>
      <c r="B1" s="253"/>
      <c r="C1" s="253"/>
      <c r="D1" s="253"/>
    </row>
    <row r="2" spans="1:4" s="87" customFormat="1" ht="28" x14ac:dyDescent="0.35">
      <c r="A2" s="165" t="s">
        <v>682</v>
      </c>
      <c r="B2" s="166" t="s">
        <v>178</v>
      </c>
      <c r="C2" s="167" t="s">
        <v>681</v>
      </c>
      <c r="D2" s="167" t="s">
        <v>522</v>
      </c>
    </row>
    <row r="3" spans="1:4" x14ac:dyDescent="0.35">
      <c r="A3" s="45" t="s">
        <v>179</v>
      </c>
      <c r="B3" s="46" t="s">
        <v>180</v>
      </c>
      <c r="C3" s="46" t="s">
        <v>181</v>
      </c>
      <c r="D3" s="46" t="s">
        <v>182</v>
      </c>
    </row>
    <row r="4" spans="1:4" x14ac:dyDescent="0.35">
      <c r="A4" s="45" t="s">
        <v>183</v>
      </c>
      <c r="B4" s="46" t="s">
        <v>184</v>
      </c>
      <c r="C4" s="46" t="s">
        <v>185</v>
      </c>
      <c r="D4" s="46" t="s">
        <v>186</v>
      </c>
    </row>
    <row r="5" spans="1:4" x14ac:dyDescent="0.35">
      <c r="A5" s="45" t="s">
        <v>187</v>
      </c>
      <c r="B5" s="46" t="s">
        <v>184</v>
      </c>
      <c r="C5" s="46" t="s">
        <v>188</v>
      </c>
      <c r="D5" s="46" t="s">
        <v>189</v>
      </c>
    </row>
    <row r="6" spans="1:4" x14ac:dyDescent="0.35">
      <c r="A6" s="45" t="s">
        <v>190</v>
      </c>
      <c r="B6" s="46" t="s">
        <v>184</v>
      </c>
      <c r="C6" s="46" t="s">
        <v>185</v>
      </c>
      <c r="D6" s="46" t="s">
        <v>191</v>
      </c>
    </row>
    <row r="7" spans="1:4" x14ac:dyDescent="0.35">
      <c r="A7" s="45" t="s">
        <v>192</v>
      </c>
      <c r="B7" s="46" t="s">
        <v>193</v>
      </c>
      <c r="C7" s="46" t="s">
        <v>185</v>
      </c>
      <c r="D7" s="46" t="s">
        <v>194</v>
      </c>
    </row>
    <row r="8" spans="1:4" x14ac:dyDescent="0.35">
      <c r="A8" s="45" t="s">
        <v>195</v>
      </c>
      <c r="B8" s="46" t="s">
        <v>184</v>
      </c>
      <c r="C8" s="46" t="s">
        <v>185</v>
      </c>
      <c r="D8" s="46" t="s">
        <v>196</v>
      </c>
    </row>
    <row r="9" spans="1:4" x14ac:dyDescent="0.35">
      <c r="A9" s="45" t="s">
        <v>197</v>
      </c>
      <c r="B9" s="46" t="s">
        <v>193</v>
      </c>
      <c r="C9" s="46" t="s">
        <v>188</v>
      </c>
      <c r="D9" s="46" t="s">
        <v>198</v>
      </c>
    </row>
    <row r="10" spans="1:4" x14ac:dyDescent="0.35">
      <c r="A10" s="45" t="s">
        <v>199</v>
      </c>
      <c r="B10" s="46" t="s">
        <v>184</v>
      </c>
      <c r="C10" s="46" t="s">
        <v>185</v>
      </c>
      <c r="D10" s="46" t="s">
        <v>200</v>
      </c>
    </row>
    <row r="11" spans="1:4" x14ac:dyDescent="0.35">
      <c r="A11" s="45" t="s">
        <v>201</v>
      </c>
      <c r="B11" s="46" t="s">
        <v>184</v>
      </c>
      <c r="C11" s="46" t="s">
        <v>184</v>
      </c>
      <c r="D11" s="46" t="s">
        <v>201</v>
      </c>
    </row>
    <row r="12" spans="1:4" x14ac:dyDescent="0.35">
      <c r="A12" s="45" t="s">
        <v>202</v>
      </c>
      <c r="B12" s="46" t="s">
        <v>184</v>
      </c>
      <c r="C12" s="46" t="s">
        <v>185</v>
      </c>
      <c r="D12" s="46" t="s">
        <v>203</v>
      </c>
    </row>
    <row r="13" spans="1:4" x14ac:dyDescent="0.35">
      <c r="A13" s="45" t="s">
        <v>204</v>
      </c>
      <c r="B13" s="46" t="s">
        <v>184</v>
      </c>
      <c r="C13" s="46" t="s">
        <v>185</v>
      </c>
      <c r="D13" s="46" t="s">
        <v>205</v>
      </c>
    </row>
    <row r="14" spans="1:4" x14ac:dyDescent="0.35">
      <c r="A14" s="45" t="s">
        <v>206</v>
      </c>
      <c r="B14" s="46" t="s">
        <v>184</v>
      </c>
      <c r="C14" s="46" t="s">
        <v>185</v>
      </c>
      <c r="D14" s="46" t="s">
        <v>207</v>
      </c>
    </row>
    <row r="15" spans="1:4" x14ac:dyDescent="0.35">
      <c r="A15" s="45" t="s">
        <v>208</v>
      </c>
      <c r="B15" s="46" t="s">
        <v>184</v>
      </c>
      <c r="C15" s="46" t="s">
        <v>184</v>
      </c>
      <c r="D15" s="46" t="s">
        <v>208</v>
      </c>
    </row>
    <row r="16" spans="1:4" x14ac:dyDescent="0.35">
      <c r="A16" s="45" t="s">
        <v>209</v>
      </c>
      <c r="B16" s="46" t="s">
        <v>184</v>
      </c>
      <c r="C16" s="46" t="s">
        <v>184</v>
      </c>
      <c r="D16" s="46" t="s">
        <v>210</v>
      </c>
    </row>
    <row r="17" spans="1:1" x14ac:dyDescent="0.35">
      <c r="A17" s="43" t="s">
        <v>521</v>
      </c>
    </row>
    <row r="18" spans="1:1" x14ac:dyDescent="0.35">
      <c r="A18" s="43" t="s">
        <v>519</v>
      </c>
    </row>
    <row r="19" spans="1:1" x14ac:dyDescent="0.35">
      <c r="A19" s="37" t="s">
        <v>520</v>
      </c>
    </row>
    <row r="20" spans="1:1" x14ac:dyDescent="0.35">
      <c r="A20" s="43" t="s">
        <v>683</v>
      </c>
    </row>
    <row r="21" spans="1:1" x14ac:dyDescent="0.35">
      <c r="A21" s="43" t="s">
        <v>684</v>
      </c>
    </row>
  </sheetData>
  <mergeCells count="1">
    <mergeCell ref="A1:D1"/>
  </mergeCells>
  <pageMargins left="1" right="1" top="1" bottom="1"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8"/>
  <sheetViews>
    <sheetView workbookViewId="0">
      <pane xSplit="1" ySplit="2" topLeftCell="B27" activePane="bottomRight" state="frozen"/>
      <selection pane="topRight" activeCell="B1" sqref="B1"/>
      <selection pane="bottomLeft" activeCell="A2" sqref="A2"/>
      <selection pane="bottomRight"/>
    </sheetView>
  </sheetViews>
  <sheetFormatPr defaultColWidth="8.81640625" defaultRowHeight="14.5" x14ac:dyDescent="0.35"/>
  <cols>
    <col min="1" max="1" width="8.81640625" style="29"/>
    <col min="2" max="2" width="14" style="29" customWidth="1"/>
    <col min="3" max="4" width="14.1796875" style="54" customWidth="1"/>
    <col min="5" max="6" width="12.453125" style="54" bestFit="1" customWidth="1"/>
    <col min="7" max="7" width="13" style="29" customWidth="1"/>
    <col min="8" max="9" width="13.54296875" style="54" bestFit="1" customWidth="1"/>
    <col min="10" max="10" width="13.453125" style="54" customWidth="1"/>
    <col min="11" max="12" width="13.26953125" style="54" bestFit="1" customWidth="1"/>
    <col min="13" max="13" width="14.1796875" style="54" customWidth="1"/>
    <col min="14" max="14" width="11.453125" style="54" customWidth="1"/>
    <col min="15" max="15" width="13" style="54" customWidth="1"/>
    <col min="16" max="16" width="14.7265625" style="54" customWidth="1"/>
    <col min="17" max="17" width="12.54296875" style="54" customWidth="1"/>
    <col min="18" max="18" width="12.453125" style="54" customWidth="1"/>
    <col min="19" max="19" width="14.1796875" style="54" bestFit="1" customWidth="1"/>
    <col min="20" max="20" width="14" style="54" customWidth="1"/>
    <col min="21" max="21" width="14.1796875" style="54" customWidth="1"/>
    <col min="22" max="22" width="12.81640625" style="54" customWidth="1"/>
  </cols>
  <sheetData>
    <row r="1" spans="1:22" s="42" customFormat="1" ht="21" customHeight="1" thickBot="1" x14ac:dyDescent="0.4">
      <c r="A1" s="1" t="s">
        <v>688</v>
      </c>
      <c r="B1" s="26"/>
      <c r="C1" s="26"/>
      <c r="D1" s="26"/>
      <c r="E1" s="26"/>
      <c r="F1" s="26"/>
      <c r="G1" s="26"/>
      <c r="H1" s="26"/>
      <c r="I1" s="26"/>
      <c r="J1" s="26"/>
      <c r="K1" s="26"/>
      <c r="L1" s="26"/>
      <c r="M1" s="26"/>
      <c r="P1" s="60"/>
      <c r="Q1" s="59"/>
      <c r="R1" s="26"/>
      <c r="S1" s="26"/>
      <c r="T1" s="26"/>
      <c r="U1" s="26"/>
      <c r="V1" s="26"/>
    </row>
    <row r="2" spans="1:22" s="41" customFormat="1" ht="28.5" thickBot="1" x14ac:dyDescent="0.35">
      <c r="A2" s="47" t="s">
        <v>528</v>
      </c>
      <c r="B2" s="48" t="s">
        <v>529</v>
      </c>
      <c r="C2" s="48" t="s">
        <v>530</v>
      </c>
      <c r="D2" s="48" t="s">
        <v>531</v>
      </c>
      <c r="E2" s="48" t="s">
        <v>532</v>
      </c>
      <c r="F2" s="48" t="s">
        <v>533</v>
      </c>
      <c r="G2" s="48" t="s">
        <v>534</v>
      </c>
      <c r="H2" s="48" t="s">
        <v>535</v>
      </c>
      <c r="I2" s="48" t="s">
        <v>536</v>
      </c>
      <c r="J2" s="48" t="s">
        <v>537</v>
      </c>
      <c r="K2" s="48" t="s">
        <v>538</v>
      </c>
      <c r="L2" s="48" t="s">
        <v>539</v>
      </c>
      <c r="M2" s="48" t="s">
        <v>540</v>
      </c>
      <c r="N2" s="48" t="s">
        <v>541</v>
      </c>
      <c r="O2" s="48" t="s">
        <v>542</v>
      </c>
      <c r="P2" s="48" t="s">
        <v>543</v>
      </c>
      <c r="Q2" s="48" t="s">
        <v>524</v>
      </c>
      <c r="R2" s="48" t="s">
        <v>525</v>
      </c>
      <c r="S2" s="48" t="s">
        <v>526</v>
      </c>
      <c r="T2" s="48" t="s">
        <v>544</v>
      </c>
      <c r="U2" s="48" t="s">
        <v>545</v>
      </c>
      <c r="V2" s="48" t="s">
        <v>546</v>
      </c>
    </row>
    <row r="3" spans="1:22" s="49" customFormat="1" x14ac:dyDescent="0.35">
      <c r="A3" s="50">
        <v>1</v>
      </c>
      <c r="B3" s="51">
        <v>0.1221714</v>
      </c>
      <c r="C3" s="51">
        <v>0.117275</v>
      </c>
      <c r="D3" s="51">
        <v>-4.0078344000000001</v>
      </c>
      <c r="E3" s="51">
        <v>3.1818428999999999</v>
      </c>
      <c r="F3" s="51">
        <v>3.0804749999999999</v>
      </c>
      <c r="G3" s="51">
        <v>-3.1858222</v>
      </c>
      <c r="H3" s="51">
        <v>7.35571E-2</v>
      </c>
      <c r="I3" s="51">
        <v>6.9775000000000004E-2</v>
      </c>
      <c r="J3" s="51">
        <v>-5.1417751000000003</v>
      </c>
      <c r="K3" s="51">
        <v>0.31909999999999999</v>
      </c>
      <c r="L3" s="51">
        <v>0.3414375</v>
      </c>
      <c r="M3" s="51">
        <v>7.0001566999999998</v>
      </c>
      <c r="N3" s="51">
        <v>38.404200000000003</v>
      </c>
      <c r="O3" s="51">
        <v>34.427574999999997</v>
      </c>
      <c r="P3" s="51">
        <v>-10.354661699999999</v>
      </c>
      <c r="Q3" s="51">
        <v>2.7142857</v>
      </c>
      <c r="R3" s="51">
        <v>2.8046875</v>
      </c>
      <c r="S3" s="51">
        <v>3.3305921000000001</v>
      </c>
      <c r="T3" s="51">
        <v>805.57799999999997</v>
      </c>
      <c r="U3" s="51">
        <v>807.17087500000002</v>
      </c>
      <c r="V3" s="51">
        <v>0.19773779999999999</v>
      </c>
    </row>
    <row r="4" spans="1:22" s="49" customFormat="1" x14ac:dyDescent="0.35">
      <c r="A4" s="50">
        <v>2</v>
      </c>
      <c r="B4" s="51">
        <v>0.252025</v>
      </c>
      <c r="C4" s="51">
        <v>0.20765</v>
      </c>
      <c r="D4" s="51">
        <v>-17.607380200000001</v>
      </c>
      <c r="E4" s="51">
        <v>5.2195499999999999</v>
      </c>
      <c r="F4" s="51">
        <v>4.6406375000000004</v>
      </c>
      <c r="G4" s="51">
        <v>-11.091233900000001</v>
      </c>
      <c r="H4" s="51">
        <v>6.9412500000000002E-2</v>
      </c>
      <c r="I4" s="51">
        <v>6.7324999999999996E-2</v>
      </c>
      <c r="J4" s="51">
        <v>-3.0073834000000002</v>
      </c>
      <c r="K4" s="51">
        <v>0.18213750000000001</v>
      </c>
      <c r="L4" s="51">
        <v>0.20682500000000001</v>
      </c>
      <c r="M4" s="51">
        <v>13.554320199999999</v>
      </c>
      <c r="N4" s="51">
        <v>130.44483750000001</v>
      </c>
      <c r="O4" s="51">
        <v>102.32089999999999</v>
      </c>
      <c r="P4" s="51">
        <v>-21.560023399999999</v>
      </c>
      <c r="Q4" s="51">
        <v>1.8817874999999999</v>
      </c>
      <c r="R4" s="51">
        <v>2.0502375000000002</v>
      </c>
      <c r="S4" s="51">
        <v>8.9515951999999999</v>
      </c>
      <c r="T4" s="51">
        <v>761.60537499999998</v>
      </c>
      <c r="U4" s="51">
        <v>768.69714290000002</v>
      </c>
      <c r="V4" s="51">
        <v>0.9311604</v>
      </c>
    </row>
    <row r="5" spans="1:22" s="49" customFormat="1" x14ac:dyDescent="0.35">
      <c r="A5" s="50">
        <v>5</v>
      </c>
      <c r="B5" s="51">
        <v>0.25564999999999999</v>
      </c>
      <c r="C5" s="51">
        <v>0.2242875</v>
      </c>
      <c r="D5" s="51">
        <v>-12.267748900000001</v>
      </c>
      <c r="E5" s="51">
        <v>5.5788500000000001</v>
      </c>
      <c r="F5" s="51">
        <v>4.9671428999999998</v>
      </c>
      <c r="G5" s="51">
        <v>-10.964753399999999</v>
      </c>
      <c r="H5" s="51">
        <v>6.6725000000000007E-2</v>
      </c>
      <c r="I5" s="51">
        <v>6.3785700000000001E-2</v>
      </c>
      <c r="J5" s="51">
        <v>-4.4050741000000002</v>
      </c>
      <c r="K5" s="51">
        <v>0.16921249999999999</v>
      </c>
      <c r="L5" s="51">
        <v>0.19562860000000001</v>
      </c>
      <c r="M5" s="51">
        <v>15.611181999999999</v>
      </c>
      <c r="N5" s="51">
        <v>155.52791250000001</v>
      </c>
      <c r="O5" s="51">
        <v>119.1818375</v>
      </c>
      <c r="P5" s="51">
        <v>-23.369486800000001</v>
      </c>
      <c r="Q5" s="51">
        <v>1.9138999999999999</v>
      </c>
      <c r="R5" s="51">
        <v>1.9784375000000001</v>
      </c>
      <c r="S5" s="51">
        <v>3.3720414000000001</v>
      </c>
      <c r="T5" s="51">
        <v>759.97687499999995</v>
      </c>
      <c r="U5" s="51">
        <v>753.96400000000006</v>
      </c>
      <c r="V5" s="51">
        <v>-0.7911918</v>
      </c>
    </row>
    <row r="6" spans="1:22" s="49" customFormat="1" x14ac:dyDescent="0.35">
      <c r="A6" s="50">
        <v>6</v>
      </c>
      <c r="B6" s="51">
        <v>0.31118570000000001</v>
      </c>
      <c r="C6" s="51">
        <v>0.20349999999999999</v>
      </c>
      <c r="D6" s="51">
        <v>-34.604967199999997</v>
      </c>
      <c r="E6" s="51">
        <v>6.0857713999999996</v>
      </c>
      <c r="F6" s="51">
        <v>5.1313250000000004</v>
      </c>
      <c r="G6" s="51">
        <v>-15.683244800000001</v>
      </c>
      <c r="H6" s="51">
        <v>7.2900000000000006E-2</v>
      </c>
      <c r="I6" s="51">
        <v>6.5037499999999998E-2</v>
      </c>
      <c r="J6" s="51">
        <v>-10.7853224</v>
      </c>
      <c r="K6" s="51">
        <v>0.14828569999999999</v>
      </c>
      <c r="L6" s="51">
        <v>0.18804999999999999</v>
      </c>
      <c r="M6" s="51">
        <v>26.815992300000001</v>
      </c>
      <c r="N6" s="51">
        <v>189.6921571</v>
      </c>
      <c r="O6" s="51">
        <v>121.774625</v>
      </c>
      <c r="P6" s="51">
        <v>-35.804080200000001</v>
      </c>
      <c r="Q6" s="51">
        <v>1.6424714</v>
      </c>
      <c r="R6" s="51">
        <v>2.3720249999999998</v>
      </c>
      <c r="S6" s="51">
        <v>44.418037300000002</v>
      </c>
      <c r="T6" s="51">
        <v>757.01757139999995</v>
      </c>
      <c r="U6" s="51">
        <v>759.50562500000001</v>
      </c>
      <c r="V6" s="51">
        <v>0.32866519999999999</v>
      </c>
    </row>
    <row r="7" spans="1:22" s="49" customFormat="1" x14ac:dyDescent="0.35">
      <c r="A7" s="50">
        <v>8</v>
      </c>
      <c r="B7" s="51">
        <v>0.3082667</v>
      </c>
      <c r="C7" s="51">
        <v>0.24588570000000001</v>
      </c>
      <c r="D7" s="51">
        <v>-20.236035600000001</v>
      </c>
      <c r="E7" s="51">
        <v>6.3791500000000001</v>
      </c>
      <c r="F7" s="51">
        <v>5.9643142999999998</v>
      </c>
      <c r="G7" s="51">
        <v>-6.5029935999999999</v>
      </c>
      <c r="H7" s="51">
        <v>6.8233299999999997E-2</v>
      </c>
      <c r="I7" s="51">
        <v>6.1671400000000001E-2</v>
      </c>
      <c r="J7" s="51">
        <v>-9.6168609000000007</v>
      </c>
      <c r="K7" s="51">
        <v>0.14211670000000001</v>
      </c>
      <c r="L7" s="51">
        <v>0.16002859999999999</v>
      </c>
      <c r="M7" s="51">
        <v>12.6036623</v>
      </c>
      <c r="N7" s="51">
        <v>206.87360000000001</v>
      </c>
      <c r="O7" s="51">
        <v>178.45098569999999</v>
      </c>
      <c r="P7" s="51">
        <v>-13.739121000000001</v>
      </c>
      <c r="Q7" s="51">
        <v>1.6624667</v>
      </c>
      <c r="R7" s="51">
        <v>2.0794570999999999</v>
      </c>
      <c r="S7" s="51">
        <v>25.0826368</v>
      </c>
      <c r="T7" s="51">
        <v>719.399</v>
      </c>
      <c r="U7" s="51">
        <v>704.22850000000005</v>
      </c>
      <c r="V7" s="51">
        <v>-2.1087741000000002</v>
      </c>
    </row>
    <row r="8" spans="1:22" s="49" customFormat="1" x14ac:dyDescent="0.35">
      <c r="A8" s="50">
        <v>9</v>
      </c>
      <c r="B8" s="51">
        <v>0.18695000000000001</v>
      </c>
      <c r="C8" s="51">
        <v>0.1559875</v>
      </c>
      <c r="D8" s="51">
        <v>-16.561914900000001</v>
      </c>
      <c r="E8" s="51">
        <v>4.7723874999999998</v>
      </c>
      <c r="F8" s="51">
        <v>4.5680570999999999</v>
      </c>
      <c r="G8" s="51">
        <v>-4.2815123000000002</v>
      </c>
      <c r="H8" s="51">
        <v>6.3687499999999994E-2</v>
      </c>
      <c r="I8" s="51">
        <v>6.1400000000000003E-2</v>
      </c>
      <c r="J8" s="51">
        <v>-3.5917566000000001</v>
      </c>
      <c r="K8" s="51">
        <v>0.21138750000000001</v>
      </c>
      <c r="L8" s="51">
        <v>0.2131286</v>
      </c>
      <c r="M8" s="51">
        <v>0.82363969999999997</v>
      </c>
      <c r="N8" s="51">
        <v>93.489500000000007</v>
      </c>
      <c r="O8" s="51">
        <v>81.829549999999998</v>
      </c>
      <c r="P8" s="51">
        <v>-12.4719354</v>
      </c>
      <c r="Q8" s="51">
        <v>2.3157999999999999</v>
      </c>
      <c r="R8" s="51">
        <v>2.5462250000000002</v>
      </c>
      <c r="S8" s="51">
        <v>9.9501252000000004</v>
      </c>
      <c r="T8" s="51">
        <v>747.25471430000005</v>
      </c>
      <c r="U8" s="51">
        <v>742.29157139999995</v>
      </c>
      <c r="V8" s="51">
        <v>-0.66418350000000004</v>
      </c>
    </row>
    <row r="9" spans="1:22" s="49" customFormat="1" x14ac:dyDescent="0.35">
      <c r="A9" s="50">
        <v>11</v>
      </c>
      <c r="B9" s="51">
        <v>0.36064289999999999</v>
      </c>
      <c r="C9" s="51">
        <v>0.3296</v>
      </c>
      <c r="D9" s="51">
        <v>-8.6076450999999992</v>
      </c>
      <c r="E9" s="51">
        <v>6.3688856999999999</v>
      </c>
      <c r="F9" s="51">
        <v>6.3812332999999999</v>
      </c>
      <c r="G9" s="51">
        <v>0.19387409999999999</v>
      </c>
      <c r="H9" s="51">
        <v>7.5714299999999998E-2</v>
      </c>
      <c r="I9" s="51">
        <v>7.2700000000000001E-2</v>
      </c>
      <c r="J9" s="51">
        <v>-3.9811321</v>
      </c>
      <c r="K9" s="51">
        <v>0.1391</v>
      </c>
      <c r="L9" s="51">
        <v>0.13900000000000001</v>
      </c>
      <c r="M9" s="51">
        <v>-7.1890700000000002E-2</v>
      </c>
      <c r="N9" s="51">
        <v>203.1136429</v>
      </c>
      <c r="O9" s="51">
        <v>201.46039999999999</v>
      </c>
      <c r="P9" s="51">
        <v>-0.8139497</v>
      </c>
      <c r="Q9" s="51">
        <v>1.1753857000000001</v>
      </c>
      <c r="R9" s="51">
        <v>1.3831857000000001</v>
      </c>
      <c r="S9" s="51">
        <v>17.679302799999999</v>
      </c>
      <c r="T9" s="51">
        <v>759.13028569999994</v>
      </c>
      <c r="U9" s="51">
        <v>735.31799999999998</v>
      </c>
      <c r="V9" s="51">
        <v>-3.1367851</v>
      </c>
    </row>
    <row r="10" spans="1:22" s="49" customFormat="1" x14ac:dyDescent="0.35">
      <c r="A10" s="50">
        <v>12</v>
      </c>
      <c r="B10" s="51">
        <v>0.354875</v>
      </c>
      <c r="C10" s="51">
        <v>0.25051669999999998</v>
      </c>
      <c r="D10" s="51">
        <v>-29.407068200000001</v>
      </c>
      <c r="E10" s="51">
        <v>4.9688625000000002</v>
      </c>
      <c r="F10" s="51">
        <v>4.7443999999999997</v>
      </c>
      <c r="G10" s="51">
        <v>-4.5173819999999996</v>
      </c>
      <c r="H10" s="51">
        <v>9.9512500000000004E-2</v>
      </c>
      <c r="I10" s="51">
        <v>7.85333E-2</v>
      </c>
      <c r="J10" s="51">
        <v>-21.081941100000002</v>
      </c>
      <c r="K10" s="51">
        <v>0.17926249999999999</v>
      </c>
      <c r="L10" s="51">
        <v>0.19935</v>
      </c>
      <c r="M10" s="51">
        <v>11.2056342</v>
      </c>
      <c r="N10" s="51">
        <v>82.704475000000002</v>
      </c>
      <c r="O10" s="51">
        <v>74.684783300000007</v>
      </c>
      <c r="P10" s="51">
        <v>-9.6968049999999995</v>
      </c>
      <c r="Q10" s="51">
        <v>1.0980375</v>
      </c>
      <c r="R10" s="51">
        <v>1.8705666999999999</v>
      </c>
      <c r="S10" s="51">
        <v>70.355444800000001</v>
      </c>
      <c r="T10" s="51">
        <v>866.40057139999999</v>
      </c>
      <c r="U10" s="51">
        <v>793.79216670000005</v>
      </c>
      <c r="V10" s="51">
        <v>-8.3804566000000005</v>
      </c>
    </row>
    <row r="11" spans="1:22" s="49" customFormat="1" x14ac:dyDescent="0.35">
      <c r="A11" s="50">
        <v>13</v>
      </c>
      <c r="B11" s="51">
        <v>0.1196875</v>
      </c>
      <c r="C11" s="51">
        <v>0.10354289999999999</v>
      </c>
      <c r="D11" s="51">
        <v>-13.4889966</v>
      </c>
      <c r="E11" s="51">
        <v>4.4240624999999998</v>
      </c>
      <c r="F11" s="51">
        <v>4.5431249999999999</v>
      </c>
      <c r="G11" s="51">
        <v>2.6912481000000001</v>
      </c>
      <c r="H11" s="51">
        <v>5.6462499999999999E-2</v>
      </c>
      <c r="I11" s="51">
        <v>5.2771400000000003E-2</v>
      </c>
      <c r="J11" s="51">
        <v>-6.5372085999999996</v>
      </c>
      <c r="K11" s="51">
        <v>0.2280375</v>
      </c>
      <c r="L11" s="51">
        <v>0.2117571</v>
      </c>
      <c r="M11" s="51">
        <v>-7.1393332999999997</v>
      </c>
      <c r="N11" s="51">
        <v>61.005687500000001</v>
      </c>
      <c r="O11" s="51">
        <v>52.147325000000002</v>
      </c>
      <c r="P11" s="51">
        <v>-14.520551899999999</v>
      </c>
      <c r="Q11" s="51">
        <v>2.9485375</v>
      </c>
      <c r="R11" s="51">
        <v>3.1004375</v>
      </c>
      <c r="S11" s="51">
        <v>5.1517065999999998</v>
      </c>
      <c r="T11" s="51">
        <v>778.19087500000001</v>
      </c>
      <c r="U11" s="51">
        <v>774.17512499999998</v>
      </c>
      <c r="V11" s="51">
        <v>-0.51603659999999996</v>
      </c>
    </row>
    <row r="12" spans="1:22" s="49" customFormat="1" x14ac:dyDescent="0.35">
      <c r="A12" s="50">
        <v>14</v>
      </c>
      <c r="B12" s="51">
        <v>0.27137139999999998</v>
      </c>
      <c r="C12" s="51">
        <v>0.2090429</v>
      </c>
      <c r="D12" s="51">
        <v>-22.9679933</v>
      </c>
      <c r="E12" s="51">
        <v>5.2572428999999996</v>
      </c>
      <c r="F12" s="51">
        <v>4.9663500000000003</v>
      </c>
      <c r="G12" s="51">
        <v>-5.5331827999999996</v>
      </c>
      <c r="H12" s="51">
        <v>7.7371400000000007E-2</v>
      </c>
      <c r="I12" s="51">
        <v>7.0512500000000006E-2</v>
      </c>
      <c r="J12" s="51">
        <v>-8.8649372</v>
      </c>
      <c r="K12" s="51">
        <v>0.17422860000000001</v>
      </c>
      <c r="L12" s="51">
        <v>0.1894875</v>
      </c>
      <c r="M12" s="51">
        <v>8.7579943999999994</v>
      </c>
      <c r="N12" s="51">
        <v>103.5533143</v>
      </c>
      <c r="O12" s="51">
        <v>97.057950000000005</v>
      </c>
      <c r="P12" s="51">
        <v>-6.2724831999999999</v>
      </c>
      <c r="Q12" s="51">
        <v>1.7171571000000001</v>
      </c>
      <c r="R12" s="51">
        <v>2.1709999999999998</v>
      </c>
      <c r="S12" s="51">
        <v>26.429896599999999</v>
      </c>
      <c r="T12" s="51">
        <v>798.57071429999996</v>
      </c>
      <c r="U12" s="51">
        <v>783.06887500000005</v>
      </c>
      <c r="V12" s="51">
        <v>-1.9411981</v>
      </c>
    </row>
    <row r="13" spans="1:22" s="49" customFormat="1" x14ac:dyDescent="0.35">
      <c r="A13" s="50">
        <v>15</v>
      </c>
      <c r="B13" s="51">
        <v>0.20419999999999999</v>
      </c>
      <c r="C13" s="51">
        <v>0.16828570000000001</v>
      </c>
      <c r="D13" s="51">
        <v>-17.587799100000002</v>
      </c>
      <c r="E13" s="51">
        <v>5.0583856999999997</v>
      </c>
      <c r="F13" s="51">
        <v>4.7165625000000002</v>
      </c>
      <c r="G13" s="51">
        <v>-6.7575552999999999</v>
      </c>
      <c r="H13" s="51">
        <v>6.9687499999999999E-2</v>
      </c>
      <c r="I13" s="51">
        <v>6.7012500000000003E-2</v>
      </c>
      <c r="J13" s="51">
        <v>-3.838565</v>
      </c>
      <c r="K13" s="51">
        <v>0.1867857</v>
      </c>
      <c r="L13" s="51">
        <v>0.2038375</v>
      </c>
      <c r="M13" s="51">
        <v>9.1290630999999998</v>
      </c>
      <c r="N13" s="51">
        <v>97.375262500000005</v>
      </c>
      <c r="O13" s="51">
        <v>88.011162499999998</v>
      </c>
      <c r="P13" s="51">
        <v>-9.6165081000000008</v>
      </c>
      <c r="Q13" s="51">
        <v>2.514475</v>
      </c>
      <c r="R13" s="51">
        <v>2.574875</v>
      </c>
      <c r="S13" s="51">
        <v>2.4020918999999998</v>
      </c>
      <c r="T13" s="51">
        <v>784.70212500000002</v>
      </c>
      <c r="U13" s="51">
        <v>789.99112500000001</v>
      </c>
      <c r="V13" s="51">
        <v>0.67401370000000005</v>
      </c>
    </row>
    <row r="14" spans="1:22" s="49" customFormat="1" x14ac:dyDescent="0.35">
      <c r="A14" s="50">
        <v>16</v>
      </c>
      <c r="B14" s="51">
        <v>0.2913714</v>
      </c>
      <c r="C14" s="51">
        <v>0.22571250000000001</v>
      </c>
      <c r="D14" s="51">
        <v>-22.534443</v>
      </c>
      <c r="E14" s="51">
        <v>5.3285375000000004</v>
      </c>
      <c r="F14" s="51">
        <v>5.2486249999999997</v>
      </c>
      <c r="G14" s="51">
        <v>-1.4997079</v>
      </c>
      <c r="H14" s="51">
        <v>7.2387499999999994E-2</v>
      </c>
      <c r="I14" s="51">
        <v>6.4537499999999998E-2</v>
      </c>
      <c r="J14" s="51">
        <v>-10.8444137</v>
      </c>
      <c r="K14" s="51">
        <v>0.1716125</v>
      </c>
      <c r="L14" s="51">
        <v>0.18083750000000001</v>
      </c>
      <c r="M14" s="51">
        <v>5.3754825999999998</v>
      </c>
      <c r="N14" s="51">
        <v>122.4462</v>
      </c>
      <c r="O14" s="51">
        <v>116.87298749999999</v>
      </c>
      <c r="P14" s="51">
        <v>-4.5515601999999999</v>
      </c>
      <c r="Q14" s="51">
        <v>1.5281429</v>
      </c>
      <c r="R14" s="51">
        <v>2.0589</v>
      </c>
      <c r="S14" s="51">
        <v>34.7321679</v>
      </c>
      <c r="T14" s="51">
        <v>789.30525</v>
      </c>
      <c r="U14" s="51">
        <v>750.50562500000001</v>
      </c>
      <c r="V14" s="51">
        <v>-4.9156678999999999</v>
      </c>
    </row>
    <row r="15" spans="1:22" s="49" customFormat="1" x14ac:dyDescent="0.35">
      <c r="A15" s="50">
        <v>18</v>
      </c>
      <c r="B15" s="51">
        <v>0.179425</v>
      </c>
      <c r="C15" s="51">
        <v>0.14754999999999999</v>
      </c>
      <c r="D15" s="51">
        <v>-17.765082899999999</v>
      </c>
      <c r="E15" s="51">
        <v>5.0830374999999997</v>
      </c>
      <c r="F15" s="51">
        <v>4.7565875000000002</v>
      </c>
      <c r="G15" s="51">
        <v>-6.4223410000000003</v>
      </c>
      <c r="H15" s="51">
        <v>6.0937499999999999E-2</v>
      </c>
      <c r="I15" s="51">
        <v>5.7849999999999999E-2</v>
      </c>
      <c r="J15" s="51">
        <v>-5.0666666999999999</v>
      </c>
      <c r="K15" s="51">
        <v>0.1928</v>
      </c>
      <c r="L15" s="51">
        <v>0.2086375</v>
      </c>
      <c r="M15" s="51">
        <v>8.2144709999999996</v>
      </c>
      <c r="N15" s="51">
        <v>102.9936</v>
      </c>
      <c r="O15" s="51">
        <v>76.376350000000002</v>
      </c>
      <c r="P15" s="51">
        <v>-25.843596099999999</v>
      </c>
      <c r="Q15" s="51">
        <v>2.5905499999999999</v>
      </c>
      <c r="R15" s="51">
        <v>2.8229000000000002</v>
      </c>
      <c r="S15" s="51">
        <v>8.9691378000000004</v>
      </c>
      <c r="T15" s="51">
        <v>753.95137499999998</v>
      </c>
      <c r="U15" s="51">
        <v>752.381125</v>
      </c>
      <c r="V15" s="51">
        <v>-0.20826939999999999</v>
      </c>
    </row>
    <row r="16" spans="1:22" s="49" customFormat="1" x14ac:dyDescent="0.35">
      <c r="A16" s="50">
        <v>19</v>
      </c>
      <c r="B16" s="51">
        <v>0.16461249999999999</v>
      </c>
      <c r="C16" s="51">
        <v>0.116175</v>
      </c>
      <c r="D16" s="51">
        <v>-29.425165199999999</v>
      </c>
      <c r="E16" s="51">
        <v>4.4669499999999998</v>
      </c>
      <c r="F16" s="51">
        <v>4.0361624999999997</v>
      </c>
      <c r="G16" s="51">
        <v>-9.6438845000000004</v>
      </c>
      <c r="H16" s="51">
        <v>6.2637499999999999E-2</v>
      </c>
      <c r="I16" s="51">
        <v>5.7237499999999997E-2</v>
      </c>
      <c r="J16" s="51">
        <v>-8.6210336999999999</v>
      </c>
      <c r="K16" s="51">
        <v>0.22258749999999999</v>
      </c>
      <c r="L16" s="51">
        <v>0.24360000000000001</v>
      </c>
      <c r="M16" s="51">
        <v>9.4401077999999998</v>
      </c>
      <c r="N16" s="51">
        <v>83.632149999999996</v>
      </c>
      <c r="O16" s="51">
        <v>55.819000000000003</v>
      </c>
      <c r="P16" s="51">
        <v>-33.256528699999997</v>
      </c>
      <c r="Q16" s="51">
        <v>2.48075</v>
      </c>
      <c r="R16" s="51">
        <v>2.7841874999999998</v>
      </c>
      <c r="S16" s="51">
        <v>12.231684</v>
      </c>
      <c r="T16" s="51">
        <v>742.98885710000002</v>
      </c>
      <c r="U16" s="51">
        <v>731.86242860000004</v>
      </c>
      <c r="V16" s="51">
        <v>-1.4975229000000001</v>
      </c>
    </row>
    <row r="17" spans="1:22" s="49" customFormat="1" x14ac:dyDescent="0.35">
      <c r="A17" s="50">
        <v>20</v>
      </c>
      <c r="B17" s="51">
        <v>0.25491249999999999</v>
      </c>
      <c r="C17" s="51">
        <v>0.198375</v>
      </c>
      <c r="D17" s="51">
        <v>-22.179179099999999</v>
      </c>
      <c r="E17" s="51">
        <v>5.0885625000000001</v>
      </c>
      <c r="F17" s="51">
        <v>4.5157857000000003</v>
      </c>
      <c r="G17" s="51">
        <v>-11.256161000000001</v>
      </c>
      <c r="H17" s="51">
        <v>7.5342900000000004E-2</v>
      </c>
      <c r="I17" s="51">
        <v>7.5985700000000003E-2</v>
      </c>
      <c r="J17" s="51">
        <v>0.85324230000000001</v>
      </c>
      <c r="K17" s="51">
        <v>0.18918750000000001</v>
      </c>
      <c r="L17" s="51">
        <v>0.21495710000000001</v>
      </c>
      <c r="M17" s="51">
        <v>13.621218600000001</v>
      </c>
      <c r="N17" s="51">
        <v>121.81305</v>
      </c>
      <c r="O17" s="51">
        <v>83.394549999999995</v>
      </c>
      <c r="P17" s="51">
        <v>-31.538903300000001</v>
      </c>
      <c r="Q17" s="51">
        <v>1.8059000000000001</v>
      </c>
      <c r="R17" s="51">
        <v>2.1824875000000001</v>
      </c>
      <c r="S17" s="51">
        <v>20.853175700000001</v>
      </c>
      <c r="T17" s="51">
        <v>760.54542860000004</v>
      </c>
      <c r="U17" s="51">
        <v>815.883375</v>
      </c>
      <c r="V17" s="51">
        <v>7.2760869000000001</v>
      </c>
    </row>
    <row r="18" spans="1:22" s="49" customFormat="1" x14ac:dyDescent="0.35">
      <c r="A18" s="50">
        <v>21</v>
      </c>
      <c r="B18" s="51">
        <v>0.14135710000000001</v>
      </c>
      <c r="C18" s="51">
        <v>0.19682859999999999</v>
      </c>
      <c r="D18" s="51">
        <v>39.242041399999998</v>
      </c>
      <c r="E18" s="51">
        <v>4.5514749999999999</v>
      </c>
      <c r="F18" s="51">
        <v>4.6630856999999999</v>
      </c>
      <c r="G18" s="51">
        <v>2.4521877999999999</v>
      </c>
      <c r="H18" s="51">
        <v>6.0442900000000001E-2</v>
      </c>
      <c r="I18" s="51">
        <v>7.0714299999999994E-2</v>
      </c>
      <c r="J18" s="51">
        <v>16.9936185</v>
      </c>
      <c r="K18" s="51">
        <v>0.21456249999999999</v>
      </c>
      <c r="L18" s="51">
        <v>0.20924290000000001</v>
      </c>
      <c r="M18" s="51">
        <v>-2.4792976000000002</v>
      </c>
      <c r="N18" s="51">
        <v>75.746025000000003</v>
      </c>
      <c r="O18" s="51">
        <v>85.643942899999999</v>
      </c>
      <c r="P18" s="51">
        <v>13.067243899999999</v>
      </c>
      <c r="Q18" s="51">
        <v>2.6080749999999999</v>
      </c>
      <c r="R18" s="51">
        <v>2.4055</v>
      </c>
      <c r="S18" s="51">
        <v>-7.7672230000000004</v>
      </c>
      <c r="T18" s="51">
        <v>794.392875</v>
      </c>
      <c r="U18" s="51">
        <v>795.65828569999996</v>
      </c>
      <c r="V18" s="51">
        <v>0.15928809999999999</v>
      </c>
    </row>
    <row r="19" spans="1:22" s="49" customFormat="1" x14ac:dyDescent="0.35">
      <c r="A19" s="50">
        <v>22</v>
      </c>
      <c r="B19" s="51">
        <v>0.17952499999999999</v>
      </c>
      <c r="C19" s="51">
        <v>0.13827139999999999</v>
      </c>
      <c r="D19" s="51">
        <v>-22.979290599999999</v>
      </c>
      <c r="E19" s="51">
        <v>4.5332999999999997</v>
      </c>
      <c r="F19" s="51">
        <v>4.4732750000000001</v>
      </c>
      <c r="G19" s="51">
        <v>-1.3240905999999999</v>
      </c>
      <c r="H19" s="51">
        <v>6.6299999999999998E-2</v>
      </c>
      <c r="I19" s="51">
        <v>6.1557099999999997E-2</v>
      </c>
      <c r="J19" s="51">
        <v>-7.1536306999999999</v>
      </c>
      <c r="K19" s="51">
        <v>0.21791250000000001</v>
      </c>
      <c r="L19" s="51">
        <v>0.22140000000000001</v>
      </c>
      <c r="M19" s="51">
        <v>1.6004130000000001</v>
      </c>
      <c r="N19" s="51">
        <v>83.818299999999994</v>
      </c>
      <c r="O19" s="51">
        <v>71.092299999999994</v>
      </c>
      <c r="P19" s="51">
        <v>-15.1828419</v>
      </c>
      <c r="Q19" s="51">
        <v>2.5395625000000002</v>
      </c>
      <c r="R19" s="51">
        <v>2.5416625000000002</v>
      </c>
      <c r="S19" s="51">
        <v>8.2691399999999998E-2</v>
      </c>
      <c r="T19" s="51">
        <v>792.95500000000004</v>
      </c>
      <c r="U19" s="51">
        <v>779.65912500000002</v>
      </c>
      <c r="V19" s="51">
        <v>-1.6767502999999999</v>
      </c>
    </row>
    <row r="20" spans="1:22" s="49" customFormat="1" x14ac:dyDescent="0.35">
      <c r="A20" s="50">
        <v>24</v>
      </c>
      <c r="B20" s="51">
        <v>0.118475</v>
      </c>
      <c r="C20" s="51">
        <v>8.9942900000000006E-2</v>
      </c>
      <c r="D20" s="51">
        <v>-24.082838500000001</v>
      </c>
      <c r="E20" s="51">
        <v>3.8585750000000001</v>
      </c>
      <c r="F20" s="51">
        <v>3.5301624999999999</v>
      </c>
      <c r="G20" s="51">
        <v>-8.5112380000000005</v>
      </c>
      <c r="H20" s="51">
        <v>5.8071400000000002E-2</v>
      </c>
      <c r="I20" s="51">
        <v>6.0837500000000003E-2</v>
      </c>
      <c r="J20" s="51">
        <v>4.7632225999999998</v>
      </c>
      <c r="K20" s="51">
        <v>0.25902500000000001</v>
      </c>
      <c r="L20" s="51">
        <v>0.28742499999999999</v>
      </c>
      <c r="M20" s="51">
        <v>10.964192600000001</v>
      </c>
      <c r="N20" s="51">
        <v>53.307899999999997</v>
      </c>
      <c r="O20" s="51">
        <v>34.543585700000001</v>
      </c>
      <c r="P20" s="51">
        <v>-35.199875200000001</v>
      </c>
      <c r="Q20" s="51">
        <v>2.9253749999999998</v>
      </c>
      <c r="R20" s="51">
        <v>3.0690857</v>
      </c>
      <c r="S20" s="51">
        <v>4.9125569999999996</v>
      </c>
      <c r="T20" s="51">
        <v>801.60974999999996</v>
      </c>
      <c r="U20" s="51">
        <v>798.7655714</v>
      </c>
      <c r="V20" s="51">
        <v>-0.35480840000000002</v>
      </c>
    </row>
    <row r="21" spans="1:22" s="49" customFormat="1" x14ac:dyDescent="0.35">
      <c r="A21" s="50">
        <v>27</v>
      </c>
      <c r="B21" s="51">
        <v>0.167325</v>
      </c>
      <c r="C21" s="51">
        <v>0.1499375</v>
      </c>
      <c r="D21" s="51">
        <v>-10.391453800000001</v>
      </c>
      <c r="E21" s="51">
        <v>4.4929125000000001</v>
      </c>
      <c r="F21" s="51">
        <v>4.5585125</v>
      </c>
      <c r="G21" s="51">
        <v>1.4600774000000001</v>
      </c>
      <c r="H21" s="51">
        <v>6.5237500000000004E-2</v>
      </c>
      <c r="I21" s="51">
        <v>5.8200000000000002E-2</v>
      </c>
      <c r="J21" s="51">
        <v>-10.7875072</v>
      </c>
      <c r="K21" s="51">
        <v>0.22638749999999999</v>
      </c>
      <c r="L21" s="51">
        <v>0.2074714</v>
      </c>
      <c r="M21" s="51">
        <v>-8.3556165999999994</v>
      </c>
      <c r="N21" s="51">
        <v>85.906400000000005</v>
      </c>
      <c r="O21" s="51">
        <v>88.701187500000003</v>
      </c>
      <c r="P21" s="51">
        <v>3.2532937</v>
      </c>
      <c r="Q21" s="51">
        <v>2.5139125</v>
      </c>
      <c r="R21" s="51">
        <v>2.6002624999999999</v>
      </c>
      <c r="S21" s="51">
        <v>3.4348849000000001</v>
      </c>
      <c r="T21" s="51">
        <v>771.30525</v>
      </c>
      <c r="U21" s="51">
        <v>756.12300000000005</v>
      </c>
      <c r="V21" s="51">
        <v>-1.9683841</v>
      </c>
    </row>
    <row r="22" spans="1:22" s="49" customFormat="1" x14ac:dyDescent="0.35">
      <c r="A22" s="50">
        <v>28</v>
      </c>
      <c r="B22" s="51">
        <v>0.25453750000000003</v>
      </c>
      <c r="C22" s="51">
        <v>0.16739999999999999</v>
      </c>
      <c r="D22" s="51">
        <v>-34.233659099999997</v>
      </c>
      <c r="E22" s="51">
        <v>6.1245874999999996</v>
      </c>
      <c r="F22" s="51">
        <v>5.2231624999999999</v>
      </c>
      <c r="G22" s="51">
        <v>-14.7181341</v>
      </c>
      <c r="H22" s="51">
        <v>6.3837500000000005E-2</v>
      </c>
      <c r="I22" s="51">
        <v>5.8125000000000003E-2</v>
      </c>
      <c r="J22" s="51">
        <v>-8.9485021000000007</v>
      </c>
      <c r="K22" s="51">
        <v>0.15241250000000001</v>
      </c>
      <c r="L22" s="51">
        <v>0.17931430000000001</v>
      </c>
      <c r="M22" s="51">
        <v>17.650642600000001</v>
      </c>
      <c r="N22" s="51">
        <v>175.73070000000001</v>
      </c>
      <c r="O22" s="51">
        <v>106.9893625</v>
      </c>
      <c r="P22" s="51">
        <v>-39.117432200000003</v>
      </c>
      <c r="Q22" s="51">
        <v>2.0533999999999999</v>
      </c>
      <c r="R22" s="51">
        <v>2.6685875000000001</v>
      </c>
      <c r="S22" s="51">
        <v>29.959457499999999</v>
      </c>
      <c r="T22" s="51">
        <v>720.85162500000001</v>
      </c>
      <c r="U22" s="51">
        <v>747.368875</v>
      </c>
      <c r="V22" s="51">
        <v>3.6786002999999998</v>
      </c>
    </row>
    <row r="23" spans="1:22" s="49" customFormat="1" x14ac:dyDescent="0.35">
      <c r="A23" s="50">
        <v>29</v>
      </c>
      <c r="B23" s="51">
        <v>0.21304290000000001</v>
      </c>
      <c r="C23" s="51">
        <v>0.1767</v>
      </c>
      <c r="D23" s="51">
        <v>-17.058941900000001</v>
      </c>
      <c r="E23" s="51">
        <v>5.0688285999999998</v>
      </c>
      <c r="F23" s="51">
        <v>4.9281499999999996</v>
      </c>
      <c r="G23" s="51">
        <v>-2.7753665000000001</v>
      </c>
      <c r="H23" s="51">
        <v>6.6885700000000006E-2</v>
      </c>
      <c r="I23" s="51">
        <v>6.1374999999999999E-2</v>
      </c>
      <c r="J23" s="51">
        <v>-8.2390004000000001</v>
      </c>
      <c r="K23" s="51">
        <v>0.19175710000000001</v>
      </c>
      <c r="L23" s="51">
        <v>0.2001125</v>
      </c>
      <c r="M23" s="51">
        <v>4.3572598999999999</v>
      </c>
      <c r="N23" s="51">
        <v>109.4805714</v>
      </c>
      <c r="O23" s="51">
        <v>92.990962499999995</v>
      </c>
      <c r="P23" s="51">
        <v>-15.061676</v>
      </c>
      <c r="Q23" s="51">
        <v>2.3182429</v>
      </c>
      <c r="R23" s="51">
        <v>2.4895624999999999</v>
      </c>
      <c r="S23" s="51">
        <v>7.3900645000000003</v>
      </c>
      <c r="T23" s="51">
        <v>749.01871430000006</v>
      </c>
      <c r="U23" s="51">
        <v>754.24962500000004</v>
      </c>
      <c r="V23" s="51">
        <v>0.69836849999999995</v>
      </c>
    </row>
    <row r="24" spans="1:22" s="49" customFormat="1" x14ac:dyDescent="0.35">
      <c r="A24" s="50">
        <v>31</v>
      </c>
      <c r="B24" s="51">
        <v>0.19188749999999999</v>
      </c>
      <c r="C24" s="51">
        <v>0.2383333</v>
      </c>
      <c r="D24" s="51">
        <v>24.204720600000002</v>
      </c>
      <c r="E24" s="51">
        <v>4.3518749999999997</v>
      </c>
      <c r="F24" s="51">
        <v>4.0738570999999997</v>
      </c>
      <c r="G24" s="51">
        <v>-6.3884615</v>
      </c>
      <c r="H24" s="51">
        <v>7.2012499999999993E-2</v>
      </c>
      <c r="I24" s="51">
        <v>8.8266700000000003E-2</v>
      </c>
      <c r="J24" s="51">
        <v>22.571312899999999</v>
      </c>
      <c r="K24" s="51">
        <v>0.2263375</v>
      </c>
      <c r="L24" s="51">
        <v>0.23719999999999999</v>
      </c>
      <c r="M24" s="51">
        <v>4.7992489000000003</v>
      </c>
      <c r="N24" s="51">
        <v>70.459575000000001</v>
      </c>
      <c r="O24" s="51">
        <v>63.909199999999998</v>
      </c>
      <c r="P24" s="51">
        <v>-9.2966428000000008</v>
      </c>
      <c r="Q24" s="51">
        <v>2.2103250000000001</v>
      </c>
      <c r="R24" s="51">
        <v>2.0701570999999999</v>
      </c>
      <c r="S24" s="51">
        <v>-6.3415043999999998</v>
      </c>
      <c r="T24" s="51">
        <v>803.21349999999995</v>
      </c>
      <c r="U24" s="51">
        <v>832.96233329999995</v>
      </c>
      <c r="V24" s="51">
        <v>3.7037350999999998</v>
      </c>
    </row>
    <row r="25" spans="1:22" s="49" customFormat="1" x14ac:dyDescent="0.35">
      <c r="A25" s="50">
        <v>32</v>
      </c>
      <c r="B25" s="51">
        <v>0.27371250000000003</v>
      </c>
      <c r="C25" s="51">
        <v>0.1908</v>
      </c>
      <c r="D25" s="51">
        <v>-30.2918208</v>
      </c>
      <c r="E25" s="51">
        <v>5.4848999999999997</v>
      </c>
      <c r="F25" s="51">
        <v>4.84145</v>
      </c>
      <c r="G25" s="51">
        <v>-11.7312987</v>
      </c>
      <c r="H25" s="51">
        <v>7.2050000000000003E-2</v>
      </c>
      <c r="I25" s="51">
        <v>6.6228599999999999E-2</v>
      </c>
      <c r="J25" s="51">
        <v>-8.0797065999999997</v>
      </c>
      <c r="K25" s="51">
        <v>0.1644429</v>
      </c>
      <c r="L25" s="51">
        <v>0.20116249999999999</v>
      </c>
      <c r="M25" s="51">
        <v>22.329728100000001</v>
      </c>
      <c r="N25" s="51">
        <v>133.6294125</v>
      </c>
      <c r="O25" s="51">
        <v>95.339712500000005</v>
      </c>
      <c r="P25" s="51">
        <v>-28.653646899999998</v>
      </c>
      <c r="Q25" s="51">
        <v>1.8829499999999999</v>
      </c>
      <c r="R25" s="51">
        <v>2.3843624999999999</v>
      </c>
      <c r="S25" s="51">
        <v>26.6290926</v>
      </c>
      <c r="T25" s="51">
        <v>777.15562499999999</v>
      </c>
      <c r="U25" s="51">
        <v>783.67174999999997</v>
      </c>
      <c r="V25" s="51">
        <v>0.83845820000000004</v>
      </c>
    </row>
    <row r="26" spans="1:22" s="49" customFormat="1" x14ac:dyDescent="0.35">
      <c r="A26" s="50">
        <v>33</v>
      </c>
      <c r="B26" s="51">
        <v>0.21704999999999999</v>
      </c>
      <c r="C26" s="51">
        <v>0.18038750000000001</v>
      </c>
      <c r="D26" s="51">
        <v>-16.891269300000001</v>
      </c>
      <c r="E26" s="51">
        <v>5.9468874999999999</v>
      </c>
      <c r="F26" s="51">
        <v>5.4729124999999996</v>
      </c>
      <c r="G26" s="51">
        <v>-7.9701355999999999</v>
      </c>
      <c r="H26" s="51">
        <v>5.7250000000000002E-2</v>
      </c>
      <c r="I26" s="51">
        <v>5.5487500000000002E-2</v>
      </c>
      <c r="J26" s="51">
        <v>-3.0786026</v>
      </c>
      <c r="K26" s="51">
        <v>0.1602625</v>
      </c>
      <c r="L26" s="51">
        <v>0.17628750000000001</v>
      </c>
      <c r="M26" s="51">
        <v>9.9992199999999993</v>
      </c>
      <c r="N26" s="51">
        <v>174.77064999999999</v>
      </c>
      <c r="O26" s="51">
        <v>139.82906249999999</v>
      </c>
      <c r="P26" s="51">
        <v>-19.9928235</v>
      </c>
      <c r="Q26" s="51">
        <v>2.2732625</v>
      </c>
      <c r="R26" s="51">
        <v>2.4852625000000002</v>
      </c>
      <c r="S26" s="51">
        <v>9.3258037999999992</v>
      </c>
      <c r="T26" s="51">
        <v>724.28385709999998</v>
      </c>
      <c r="U26" s="51">
        <v>769.50812499999995</v>
      </c>
      <c r="V26" s="51">
        <v>6.2439977999999998</v>
      </c>
    </row>
    <row r="27" spans="1:22" s="49" customFormat="1" x14ac:dyDescent="0.35">
      <c r="A27" s="50">
        <v>34</v>
      </c>
      <c r="B27" s="51">
        <v>0.1570222</v>
      </c>
      <c r="C27" s="51">
        <v>0.1399</v>
      </c>
      <c r="D27" s="51">
        <v>-10.9043306</v>
      </c>
      <c r="E27" s="51">
        <v>3.8422778000000002</v>
      </c>
      <c r="F27" s="51">
        <v>3.6288857000000001</v>
      </c>
      <c r="G27" s="51">
        <v>-5.5537906000000001</v>
      </c>
      <c r="H27" s="51">
        <v>6.7866700000000002E-2</v>
      </c>
      <c r="I27" s="51">
        <v>6.23714E-2</v>
      </c>
      <c r="J27" s="51">
        <v>-8.0971092000000002</v>
      </c>
      <c r="K27" s="51">
        <v>0.26140000000000002</v>
      </c>
      <c r="L27" s="51">
        <v>0.28002860000000002</v>
      </c>
      <c r="M27" s="51">
        <v>7.1264618999999998</v>
      </c>
      <c r="N27" s="51">
        <v>62.993288900000003</v>
      </c>
      <c r="O27" s="51">
        <v>61.985942899999998</v>
      </c>
      <c r="P27" s="51">
        <v>-1.5991323</v>
      </c>
      <c r="Q27" s="51">
        <v>2.4801888999999999</v>
      </c>
      <c r="R27" s="51">
        <v>2.4485429000000001</v>
      </c>
      <c r="S27" s="51">
        <v>-1.2759525</v>
      </c>
      <c r="T27" s="51">
        <v>799.32462499999997</v>
      </c>
      <c r="U27" s="51">
        <v>774.12249999999995</v>
      </c>
      <c r="V27" s="51">
        <v>-3.1529273999999998</v>
      </c>
    </row>
    <row r="28" spans="1:22" s="49" customFormat="1" x14ac:dyDescent="0.35">
      <c r="A28" s="50">
        <v>36</v>
      </c>
      <c r="B28" s="51">
        <v>0.18812499999999999</v>
      </c>
      <c r="C28" s="51">
        <v>0.16270000000000001</v>
      </c>
      <c r="D28" s="51">
        <v>-13.514950199999999</v>
      </c>
      <c r="E28" s="51">
        <v>5.1332750000000003</v>
      </c>
      <c r="F28" s="51">
        <v>4.536575</v>
      </c>
      <c r="G28" s="51">
        <v>-11.624158100000001</v>
      </c>
      <c r="H28" s="51">
        <v>6.2300000000000001E-2</v>
      </c>
      <c r="I28" s="51">
        <v>6.1400000000000003E-2</v>
      </c>
      <c r="J28" s="51">
        <v>-1.4446228000000001</v>
      </c>
      <c r="K28" s="51">
        <v>0.19139999999999999</v>
      </c>
      <c r="L28" s="51">
        <v>0.21529999999999999</v>
      </c>
      <c r="M28" s="51">
        <v>12.4869383</v>
      </c>
      <c r="N28" s="51">
        <v>117.2124</v>
      </c>
      <c r="O28" s="51">
        <v>90.265199999999993</v>
      </c>
      <c r="P28" s="51">
        <v>-22.9900591</v>
      </c>
      <c r="Q28" s="51">
        <v>2.553525</v>
      </c>
      <c r="R28" s="51">
        <v>2.5280999999999998</v>
      </c>
      <c r="S28" s="51">
        <v>-0.99568239999999997</v>
      </c>
      <c r="T28" s="51">
        <v>749.84175000000005</v>
      </c>
      <c r="U28" s="51">
        <v>769.27125000000001</v>
      </c>
      <c r="V28" s="51">
        <v>2.5911466999999999</v>
      </c>
    </row>
    <row r="29" spans="1:22" s="49" customFormat="1" x14ac:dyDescent="0.35">
      <c r="A29" s="50">
        <v>38</v>
      </c>
      <c r="B29" s="51">
        <v>0.31737140000000003</v>
      </c>
      <c r="C29" s="51">
        <v>0.21032000000000001</v>
      </c>
      <c r="D29" s="51">
        <v>-33.730644599999998</v>
      </c>
      <c r="E29" s="51">
        <v>6.6849857000000004</v>
      </c>
      <c r="F29" s="51">
        <v>6.0473800000000004</v>
      </c>
      <c r="G29" s="51">
        <v>-9.5378769999999999</v>
      </c>
      <c r="H29" s="51">
        <v>6.5771399999999994E-2</v>
      </c>
      <c r="I29" s="51">
        <v>5.4559999999999997E-2</v>
      </c>
      <c r="J29" s="51">
        <v>-17.0460469</v>
      </c>
      <c r="K29" s="51">
        <v>0.1372429</v>
      </c>
      <c r="L29" s="51">
        <v>0.16002</v>
      </c>
      <c r="M29" s="51">
        <v>16.596231899999999</v>
      </c>
      <c r="N29" s="51">
        <v>230.7872429</v>
      </c>
      <c r="O29" s="51">
        <v>188.82545999999999</v>
      </c>
      <c r="P29" s="51">
        <v>-18.182020099999999</v>
      </c>
      <c r="Q29" s="51">
        <v>1.4056143000000001</v>
      </c>
      <c r="R29" s="51">
        <v>2.1975799999999999</v>
      </c>
      <c r="S29" s="51">
        <v>56.3430325</v>
      </c>
      <c r="T29" s="51">
        <v>704.16342859999997</v>
      </c>
      <c r="U29" s="51">
        <v>722.05</v>
      </c>
      <c r="V29" s="51">
        <v>2.5401164999999999</v>
      </c>
    </row>
    <row r="30" spans="1:22" s="49" customFormat="1" x14ac:dyDescent="0.35">
      <c r="A30" s="50">
        <v>39</v>
      </c>
      <c r="B30" s="51">
        <v>0.34867500000000001</v>
      </c>
      <c r="C30" s="51">
        <v>0.28057500000000002</v>
      </c>
      <c r="D30" s="51">
        <v>-19.531082000000001</v>
      </c>
      <c r="E30" s="51">
        <v>6.3922249999999998</v>
      </c>
      <c r="F30" s="51">
        <v>5.8740500000000004</v>
      </c>
      <c r="G30" s="51">
        <v>-8.1063323</v>
      </c>
      <c r="H30" s="51">
        <v>7.3062500000000002E-2</v>
      </c>
      <c r="I30" s="51">
        <v>6.76625E-2</v>
      </c>
      <c r="J30" s="51">
        <v>-7.3909323999999996</v>
      </c>
      <c r="K30" s="51">
        <v>0.14422860000000001</v>
      </c>
      <c r="L30" s="51">
        <v>0.16062499999999999</v>
      </c>
      <c r="M30" s="51">
        <v>11.3683637</v>
      </c>
      <c r="N30" s="51">
        <v>197.73515710000001</v>
      </c>
      <c r="O30" s="51">
        <v>171.83965000000001</v>
      </c>
      <c r="P30" s="51">
        <v>-13.0960561</v>
      </c>
      <c r="Q30" s="51">
        <v>1.1855125</v>
      </c>
      <c r="R30" s="51">
        <v>1.6334</v>
      </c>
      <c r="S30" s="51">
        <v>37.780073999999999</v>
      </c>
      <c r="T30" s="51">
        <v>720.95114290000004</v>
      </c>
      <c r="U30" s="51">
        <v>736.31285709999997</v>
      </c>
      <c r="V30" s="51">
        <v>2.1307565999999998</v>
      </c>
    </row>
    <row r="31" spans="1:22" s="49" customFormat="1" x14ac:dyDescent="0.35">
      <c r="A31" s="50">
        <v>40</v>
      </c>
      <c r="B31" s="51">
        <v>0.1249125</v>
      </c>
      <c r="C31" s="51">
        <v>0.1358625</v>
      </c>
      <c r="D31" s="51">
        <v>8.7661362999999994</v>
      </c>
      <c r="E31" s="51">
        <v>4.5727374999999997</v>
      </c>
      <c r="F31" s="51">
        <v>4.4293374999999999</v>
      </c>
      <c r="G31" s="51">
        <v>-3.1359770999999999</v>
      </c>
      <c r="H31" s="51">
        <v>5.4862500000000002E-2</v>
      </c>
      <c r="I31" s="51">
        <v>5.8137500000000002E-2</v>
      </c>
      <c r="J31" s="51">
        <v>5.9694691000000004</v>
      </c>
      <c r="K31" s="51">
        <v>0.21711250000000001</v>
      </c>
      <c r="L31" s="51">
        <v>0.21375710000000001</v>
      </c>
      <c r="M31" s="51">
        <v>-1.5454463000000001</v>
      </c>
      <c r="N31" s="51">
        <v>67.445674999999994</v>
      </c>
      <c r="O31" s="51">
        <v>71.059875000000005</v>
      </c>
      <c r="P31" s="51">
        <v>5.3586831000000004</v>
      </c>
      <c r="Q31" s="51">
        <v>2.901275</v>
      </c>
      <c r="R31" s="51">
        <v>2.8302125</v>
      </c>
      <c r="S31" s="51">
        <v>-2.4493542000000001</v>
      </c>
      <c r="T31" s="51">
        <v>738.57928570000001</v>
      </c>
      <c r="U31" s="51">
        <v>762.97812499999998</v>
      </c>
      <c r="V31" s="51">
        <v>3.3034827</v>
      </c>
    </row>
    <row r="32" spans="1:22" s="49" customFormat="1" x14ac:dyDescent="0.35">
      <c r="A32" s="50">
        <v>42</v>
      </c>
      <c r="B32" s="51">
        <v>0.13742860000000001</v>
      </c>
      <c r="C32" s="51">
        <v>0.14854290000000001</v>
      </c>
      <c r="D32" s="51">
        <v>8.0873180999999992</v>
      </c>
      <c r="E32" s="51">
        <v>3.4677856999999999</v>
      </c>
      <c r="F32" s="51">
        <v>3.4402249999999999</v>
      </c>
      <c r="G32" s="51">
        <v>-0.79476409999999997</v>
      </c>
      <c r="H32" s="51">
        <v>6.7742899999999995E-2</v>
      </c>
      <c r="I32" s="51">
        <v>6.3642900000000002E-2</v>
      </c>
      <c r="J32" s="51">
        <v>-6.0522986000000003</v>
      </c>
      <c r="K32" s="51">
        <v>0.29609999999999997</v>
      </c>
      <c r="L32" s="51">
        <v>0.30758750000000001</v>
      </c>
      <c r="M32" s="51">
        <v>3.8796015000000001</v>
      </c>
      <c r="N32" s="51">
        <v>61.839685699999997</v>
      </c>
      <c r="O32" s="51">
        <v>81.985399999999998</v>
      </c>
      <c r="P32" s="51">
        <v>32.577323200000002</v>
      </c>
      <c r="Q32" s="51">
        <v>2.4477142999999999</v>
      </c>
      <c r="R32" s="51">
        <v>2.2622857000000001</v>
      </c>
      <c r="S32" s="51">
        <v>-7.5755806999999997</v>
      </c>
      <c r="T32" s="51">
        <v>773.69185709999999</v>
      </c>
      <c r="U32" s="51">
        <v>755.41442859999995</v>
      </c>
      <c r="V32" s="51">
        <v>-2.3623653999999998</v>
      </c>
    </row>
    <row r="33" spans="1:22" s="49" customFormat="1" x14ac:dyDescent="0.35">
      <c r="A33" s="50">
        <v>44</v>
      </c>
      <c r="B33" s="51">
        <v>0.23534289999999999</v>
      </c>
      <c r="C33" s="51">
        <v>0.23293749999999999</v>
      </c>
      <c r="D33" s="51">
        <v>-1.0220651000000001</v>
      </c>
      <c r="E33" s="51">
        <v>5.3929875000000003</v>
      </c>
      <c r="F33" s="51">
        <v>5.1673625000000003</v>
      </c>
      <c r="G33" s="51">
        <v>-4.1836736999999999</v>
      </c>
      <c r="H33" s="51">
        <v>6.7014299999999999E-2</v>
      </c>
      <c r="I33" s="51">
        <v>6.4728599999999997E-2</v>
      </c>
      <c r="J33" s="51">
        <v>-3.4107865999999998</v>
      </c>
      <c r="K33" s="51">
        <v>0.1749375</v>
      </c>
      <c r="L33" s="51">
        <v>0.18338750000000001</v>
      </c>
      <c r="M33" s="51">
        <v>4.8302965000000002</v>
      </c>
      <c r="N33" s="51">
        <v>128.27860000000001</v>
      </c>
      <c r="O33" s="51">
        <v>115.0815125</v>
      </c>
      <c r="P33" s="51">
        <v>-10.2878325</v>
      </c>
      <c r="Q33" s="51">
        <v>2.1047714000000002</v>
      </c>
      <c r="R33" s="51">
        <v>2.0115249999999998</v>
      </c>
      <c r="S33" s="51">
        <v>-4.4302400999999998</v>
      </c>
      <c r="T33" s="51">
        <v>764.32928570000001</v>
      </c>
      <c r="U33" s="51">
        <v>785.29449999999997</v>
      </c>
      <c r="V33" s="51">
        <v>2.7429557999999998</v>
      </c>
    </row>
    <row r="34" spans="1:22" s="49" customFormat="1" x14ac:dyDescent="0.35">
      <c r="A34" s="50">
        <v>48</v>
      </c>
      <c r="B34" s="51">
        <v>0.19040000000000001</v>
      </c>
      <c r="C34" s="51">
        <v>0.2248375</v>
      </c>
      <c r="D34" s="51">
        <v>18.086922300000001</v>
      </c>
      <c r="E34" s="51">
        <v>4.9788285999999999</v>
      </c>
      <c r="F34" s="51">
        <v>4.5635000000000003</v>
      </c>
      <c r="G34" s="51">
        <v>-8.3418934</v>
      </c>
      <c r="H34" s="51">
        <v>6.1614299999999997E-2</v>
      </c>
      <c r="I34" s="51">
        <v>6.9637500000000005E-2</v>
      </c>
      <c r="J34" s="51">
        <v>13.0216786</v>
      </c>
      <c r="K34" s="51">
        <v>0.193</v>
      </c>
      <c r="L34" s="51">
        <v>0.21315000000000001</v>
      </c>
      <c r="M34" s="51">
        <v>10.440414499999999</v>
      </c>
      <c r="N34" s="51">
        <v>109.2577</v>
      </c>
      <c r="O34" s="51">
        <v>87.273862500000007</v>
      </c>
      <c r="P34" s="51">
        <v>-20.121087599999999</v>
      </c>
      <c r="Q34" s="51">
        <v>2.2352856999999999</v>
      </c>
      <c r="R34" s="51">
        <v>1.9437249999999999</v>
      </c>
      <c r="S34" s="51">
        <v>-13.0435547</v>
      </c>
      <c r="T34" s="51">
        <v>748.10066670000003</v>
      </c>
      <c r="U34" s="51">
        <v>771.93928570000003</v>
      </c>
      <c r="V34" s="51">
        <v>3.1865522999999998</v>
      </c>
    </row>
    <row r="35" spans="1:22" s="49" customFormat="1" x14ac:dyDescent="0.35">
      <c r="A35" s="50">
        <v>49</v>
      </c>
      <c r="B35" s="51">
        <v>0.31801430000000003</v>
      </c>
      <c r="C35" s="51">
        <v>0.2104</v>
      </c>
      <c r="D35" s="51">
        <v>-33.839450200000002</v>
      </c>
      <c r="E35" s="51">
        <v>5.7093857000000003</v>
      </c>
      <c r="F35" s="51">
        <v>5.0299250000000004</v>
      </c>
      <c r="G35" s="51">
        <v>-11.900767399999999</v>
      </c>
      <c r="H35" s="51">
        <v>7.9314300000000004E-2</v>
      </c>
      <c r="I35" s="51">
        <v>6.76625E-2</v>
      </c>
      <c r="J35" s="51">
        <v>-14.690652</v>
      </c>
      <c r="K35" s="51">
        <v>0.16002859999999999</v>
      </c>
      <c r="L35" s="51">
        <v>0.1935625</v>
      </c>
      <c r="M35" s="51">
        <v>20.9549634</v>
      </c>
      <c r="N35" s="51">
        <v>138.5503143</v>
      </c>
      <c r="O35" s="51">
        <v>102.88386250000001</v>
      </c>
      <c r="P35" s="51">
        <v>-25.742598999999998</v>
      </c>
      <c r="Q35" s="51">
        <v>1.3797286</v>
      </c>
      <c r="R35" s="51">
        <v>2.1766000000000001</v>
      </c>
      <c r="S35" s="51">
        <v>57.7556662</v>
      </c>
      <c r="T35" s="51">
        <v>771.24128570000005</v>
      </c>
      <c r="U35" s="51">
        <v>763.93414289999998</v>
      </c>
      <c r="V35" s="51">
        <v>-0.94745590000000002</v>
      </c>
    </row>
    <row r="36" spans="1:22" s="49" customFormat="1" x14ac:dyDescent="0.35">
      <c r="A36" s="50">
        <v>50</v>
      </c>
      <c r="B36" s="51">
        <v>0.1989571</v>
      </c>
      <c r="C36" s="51">
        <v>0.24154999999999999</v>
      </c>
      <c r="D36" s="51">
        <v>21.408056299999998</v>
      </c>
      <c r="E36" s="51">
        <v>5.4197499999999996</v>
      </c>
      <c r="F36" s="51">
        <v>5.2966875</v>
      </c>
      <c r="G36" s="51">
        <v>-2.2706306000000001</v>
      </c>
      <c r="H36" s="51">
        <v>6.1614299999999997E-2</v>
      </c>
      <c r="I36" s="51">
        <v>6.9837499999999997E-2</v>
      </c>
      <c r="J36" s="51">
        <v>13.346278699999999</v>
      </c>
      <c r="K36" s="51">
        <v>0.17832500000000001</v>
      </c>
      <c r="L36" s="51">
        <v>0.1847375</v>
      </c>
      <c r="M36" s="51">
        <v>3.5959623999999999</v>
      </c>
      <c r="N36" s="51">
        <v>128.92656249999999</v>
      </c>
      <c r="O36" s="51">
        <v>126.30748749999999</v>
      </c>
      <c r="P36" s="51">
        <v>-2.0314472000000001</v>
      </c>
      <c r="Q36" s="51">
        <v>2.5316857000000001</v>
      </c>
      <c r="R36" s="51">
        <v>2.1223375</v>
      </c>
      <c r="S36" s="51">
        <v>-16.1689981</v>
      </c>
      <c r="T36" s="51">
        <v>764.171875</v>
      </c>
      <c r="U36" s="51">
        <v>761.89250000000004</v>
      </c>
      <c r="V36" s="51">
        <v>-0.2982804</v>
      </c>
    </row>
    <row r="37" spans="1:22" s="49" customFormat="1" x14ac:dyDescent="0.35">
      <c r="A37" s="50">
        <v>51</v>
      </c>
      <c r="B37" s="51">
        <v>0.1953375</v>
      </c>
      <c r="C37" s="51">
        <v>0.183425</v>
      </c>
      <c r="D37" s="51">
        <v>-6.0984194</v>
      </c>
      <c r="E37" s="51">
        <v>5.1765999999999996</v>
      </c>
      <c r="F37" s="51">
        <v>5.2468713999999999</v>
      </c>
      <c r="G37" s="51">
        <v>1.3574823</v>
      </c>
      <c r="H37" s="51">
        <v>6.1212500000000003E-2</v>
      </c>
      <c r="I37" s="51">
        <v>6.1124999999999999E-2</v>
      </c>
      <c r="J37" s="51">
        <v>-0.14294470000000001</v>
      </c>
      <c r="K37" s="51">
        <v>0.18291250000000001</v>
      </c>
      <c r="L37" s="51">
        <v>0.18325710000000001</v>
      </c>
      <c r="M37" s="51">
        <v>0.18841949999999999</v>
      </c>
      <c r="N37" s="51">
        <v>114.608175</v>
      </c>
      <c r="O37" s="51">
        <v>107.905525</v>
      </c>
      <c r="P37" s="51">
        <v>-5.8483175000000003</v>
      </c>
      <c r="Q37" s="51">
        <v>2.3904125000000001</v>
      </c>
      <c r="R37" s="51">
        <v>2.4698000000000002</v>
      </c>
      <c r="S37" s="51">
        <v>3.3210795000000002</v>
      </c>
      <c r="T37" s="51">
        <v>771.89762499999995</v>
      </c>
      <c r="U37" s="51">
        <v>781.34725000000003</v>
      </c>
      <c r="V37" s="51">
        <v>1.224207</v>
      </c>
    </row>
    <row r="38" spans="1:22" s="49" customFormat="1" x14ac:dyDescent="0.35">
      <c r="A38" s="50">
        <v>55</v>
      </c>
      <c r="B38" s="51">
        <v>0.2334</v>
      </c>
      <c r="C38" s="51">
        <v>0.15472859999999999</v>
      </c>
      <c r="D38" s="51">
        <v>-33.706696000000001</v>
      </c>
      <c r="E38" s="51">
        <v>4.8852000000000002</v>
      </c>
      <c r="F38" s="51">
        <v>4.5284000000000004</v>
      </c>
      <c r="G38" s="51">
        <v>-7.3036928000000003</v>
      </c>
      <c r="H38" s="51">
        <v>7.2087499999999999E-2</v>
      </c>
      <c r="I38" s="51">
        <v>6.5037499999999998E-2</v>
      </c>
      <c r="J38" s="51">
        <v>-9.7797815000000003</v>
      </c>
      <c r="K38" s="51">
        <v>0.19561249999999999</v>
      </c>
      <c r="L38" s="51">
        <v>0.2147125</v>
      </c>
      <c r="M38" s="51">
        <v>9.7642021999999997</v>
      </c>
      <c r="N38" s="51">
        <v>112.66132500000001</v>
      </c>
      <c r="O38" s="51">
        <v>78.742037499999995</v>
      </c>
      <c r="P38" s="51">
        <v>-30.107303900000002</v>
      </c>
      <c r="Q38" s="51">
        <v>2.031425</v>
      </c>
      <c r="R38" s="51">
        <v>2.4765625</v>
      </c>
      <c r="S38" s="51">
        <v>21.912573699999999</v>
      </c>
      <c r="T38" s="51">
        <v>803.61824999999999</v>
      </c>
      <c r="U38" s="51">
        <v>774.39985709999996</v>
      </c>
      <c r="V38" s="51">
        <v>-3.6358548000000002</v>
      </c>
    </row>
    <row r="39" spans="1:22" s="49" customFormat="1" x14ac:dyDescent="0.35">
      <c r="A39" s="50">
        <v>56</v>
      </c>
      <c r="B39" s="51">
        <v>0.17592859999999999</v>
      </c>
      <c r="C39" s="51">
        <v>0.1401</v>
      </c>
      <c r="D39" s="51">
        <v>-20.365407999999999</v>
      </c>
      <c r="E39" s="51">
        <v>4.7390429000000003</v>
      </c>
      <c r="F39" s="51">
        <v>4.6652110999999996</v>
      </c>
      <c r="G39" s="51">
        <v>-1.5579464000000001</v>
      </c>
      <c r="H39" s="51">
        <v>6.13E-2</v>
      </c>
      <c r="I39" s="51">
        <v>5.6899999999999999E-2</v>
      </c>
      <c r="J39" s="51">
        <v>-7.1778139999999997</v>
      </c>
      <c r="K39" s="51">
        <v>0.20571429999999999</v>
      </c>
      <c r="L39" s="51">
        <v>0.20973330000000001</v>
      </c>
      <c r="M39" s="51">
        <v>1.9537036999999999</v>
      </c>
      <c r="N39" s="51">
        <v>87.520600000000002</v>
      </c>
      <c r="O39" s="51">
        <v>86.357462499999997</v>
      </c>
      <c r="P39" s="51">
        <v>-1.3289871</v>
      </c>
      <c r="Q39" s="51">
        <v>2.4804857</v>
      </c>
      <c r="R39" s="51">
        <v>2.7868499999999998</v>
      </c>
      <c r="S39" s="51">
        <v>12.350979600000001</v>
      </c>
      <c r="T39" s="51">
        <v>777.04085710000004</v>
      </c>
      <c r="U39" s="51">
        <v>750.87255560000006</v>
      </c>
      <c r="V39" s="51">
        <v>-3.3676867000000001</v>
      </c>
    </row>
    <row r="40" spans="1:22" s="49" customFormat="1" x14ac:dyDescent="0.35">
      <c r="A40" s="50">
        <v>62</v>
      </c>
      <c r="B40" s="51">
        <v>0.22159999999999999</v>
      </c>
      <c r="C40" s="51">
        <v>0.19691249999999999</v>
      </c>
      <c r="D40" s="51">
        <v>-11.1405686</v>
      </c>
      <c r="E40" s="51">
        <v>4.8128250000000001</v>
      </c>
      <c r="F40" s="51">
        <v>4.5026124999999997</v>
      </c>
      <c r="G40" s="51">
        <v>-6.4455387000000002</v>
      </c>
      <c r="H40" s="51">
        <v>7.0974999999999996E-2</v>
      </c>
      <c r="I40" s="51">
        <v>6.88E-2</v>
      </c>
      <c r="J40" s="51">
        <v>-3.0644593000000002</v>
      </c>
      <c r="K40" s="51">
        <v>0.1978</v>
      </c>
      <c r="L40" s="51">
        <v>0.21684999999999999</v>
      </c>
      <c r="M40" s="51">
        <v>9.6309403000000007</v>
      </c>
      <c r="N40" s="51">
        <v>99.4393125</v>
      </c>
      <c r="O40" s="51">
        <v>86.163150000000002</v>
      </c>
      <c r="P40" s="51">
        <v>-13.35102</v>
      </c>
      <c r="Q40" s="51">
        <v>2.0973375000000001</v>
      </c>
      <c r="R40" s="51">
        <v>2.2338624999999999</v>
      </c>
      <c r="S40" s="51">
        <v>6.5094434999999997</v>
      </c>
      <c r="T40" s="51">
        <v>784.60337500000003</v>
      </c>
      <c r="U40" s="51">
        <v>789.35725000000002</v>
      </c>
      <c r="V40" s="51">
        <v>0.60589530000000003</v>
      </c>
    </row>
    <row r="41" spans="1:22" s="49" customFormat="1" x14ac:dyDescent="0.35">
      <c r="A41" s="50">
        <v>68</v>
      </c>
      <c r="B41" s="51">
        <v>0.20080000000000001</v>
      </c>
      <c r="C41" s="51">
        <v>0.15138570000000001</v>
      </c>
      <c r="D41" s="51">
        <v>-24.608708</v>
      </c>
      <c r="E41" s="51">
        <v>4.0805875</v>
      </c>
      <c r="F41" s="51">
        <v>3.6246999999999998</v>
      </c>
      <c r="G41" s="51">
        <v>-11.1721045</v>
      </c>
      <c r="H41" s="51">
        <v>7.5437500000000005E-2</v>
      </c>
      <c r="I41" s="51">
        <v>7.0675000000000002E-2</v>
      </c>
      <c r="J41" s="51">
        <v>-6.3131731999999996</v>
      </c>
      <c r="K41" s="51">
        <v>0.2363625</v>
      </c>
      <c r="L41" s="51">
        <v>0.2755571</v>
      </c>
      <c r="M41" s="51">
        <v>16.5824286</v>
      </c>
      <c r="N41" s="51">
        <v>77.973612500000002</v>
      </c>
      <c r="O41" s="51">
        <v>65.848385699999994</v>
      </c>
      <c r="P41" s="51">
        <v>-15.5504233</v>
      </c>
      <c r="Q41" s="51">
        <v>2.1076625</v>
      </c>
      <c r="R41" s="51">
        <v>2.4077856999999998</v>
      </c>
      <c r="S41" s="51">
        <v>14.239623999999999</v>
      </c>
      <c r="T41" s="51">
        <v>799.70500000000004</v>
      </c>
      <c r="U41" s="51">
        <v>784.82775000000004</v>
      </c>
      <c r="V41" s="51">
        <v>-1.8603422999999999</v>
      </c>
    </row>
    <row r="42" spans="1:22" s="49" customFormat="1" x14ac:dyDescent="0.35">
      <c r="A42" s="50">
        <v>69</v>
      </c>
      <c r="B42" s="51">
        <v>0.28599999999999998</v>
      </c>
      <c r="C42" s="51">
        <v>0.30198570000000002</v>
      </c>
      <c r="D42" s="51">
        <v>5.5894105999999999</v>
      </c>
      <c r="E42" s="51">
        <v>5.8395999999999999</v>
      </c>
      <c r="F42" s="51">
        <v>5.9939249999999999</v>
      </c>
      <c r="G42" s="51">
        <v>2.6427323999999999</v>
      </c>
      <c r="H42" s="51">
        <v>6.7599999999999993E-2</v>
      </c>
      <c r="I42" s="51">
        <v>6.7585699999999999E-2</v>
      </c>
      <c r="J42" s="51">
        <v>-2.1132700000000001E-2</v>
      </c>
      <c r="K42" s="51">
        <v>0.1547714</v>
      </c>
      <c r="L42" s="51">
        <v>0.1559625</v>
      </c>
      <c r="M42" s="51">
        <v>0.76956800000000003</v>
      </c>
      <c r="N42" s="51">
        <v>174.968975</v>
      </c>
      <c r="O42" s="51">
        <v>189.2393375</v>
      </c>
      <c r="P42" s="51">
        <v>8.1559387999999995</v>
      </c>
      <c r="Q42" s="51">
        <v>1.6695875</v>
      </c>
      <c r="R42" s="51">
        <v>1.5171714000000001</v>
      </c>
      <c r="S42" s="51">
        <v>-9.1289657999999996</v>
      </c>
      <c r="T42" s="51">
        <v>736.45387500000004</v>
      </c>
      <c r="U42" s="51">
        <v>736.15787499999999</v>
      </c>
      <c r="V42" s="51">
        <v>-4.0192600000000002E-2</v>
      </c>
    </row>
    <row r="43" spans="1:22" s="49" customFormat="1" x14ac:dyDescent="0.35">
      <c r="A43" s="50">
        <v>73</v>
      </c>
      <c r="B43" s="51">
        <v>0.2904429</v>
      </c>
      <c r="C43" s="51">
        <v>0.34428750000000002</v>
      </c>
      <c r="D43" s="51">
        <v>18.5388077</v>
      </c>
      <c r="E43" s="51">
        <v>5.6839874999999997</v>
      </c>
      <c r="F43" s="51">
        <v>6.0681000000000003</v>
      </c>
      <c r="G43" s="51">
        <v>6.7577999000000002</v>
      </c>
      <c r="H43" s="51">
        <v>7.7149999999999996E-2</v>
      </c>
      <c r="I43" s="51">
        <v>7.9037499999999997E-2</v>
      </c>
      <c r="J43" s="51">
        <v>2.4465327000000001</v>
      </c>
      <c r="K43" s="51">
        <v>0.16261249999999999</v>
      </c>
      <c r="L43" s="51">
        <v>0.14737140000000001</v>
      </c>
      <c r="M43" s="51">
        <v>-9.3726321000000006</v>
      </c>
      <c r="N43" s="51">
        <v>144.16436250000001</v>
      </c>
      <c r="O43" s="51">
        <v>163.96218569999999</v>
      </c>
      <c r="P43" s="51">
        <v>13.7328136</v>
      </c>
      <c r="Q43" s="51">
        <v>1.3619250000000001</v>
      </c>
      <c r="R43" s="51">
        <v>1.1773875</v>
      </c>
      <c r="S43" s="51">
        <v>-13.5497549</v>
      </c>
      <c r="T43" s="51">
        <v>762.825875</v>
      </c>
      <c r="U43" s="51">
        <v>765.49824999999998</v>
      </c>
      <c r="V43" s="51">
        <v>0.35033229999999999</v>
      </c>
    </row>
    <row r="44" spans="1:22" s="49" customFormat="1" x14ac:dyDescent="0.35">
      <c r="A44" s="50">
        <v>75</v>
      </c>
      <c r="B44" s="51">
        <v>0.13702500000000001</v>
      </c>
      <c r="C44" s="51">
        <v>0.116425</v>
      </c>
      <c r="D44" s="51">
        <v>-15.033753000000001</v>
      </c>
      <c r="E44" s="51">
        <v>3.4489874999999999</v>
      </c>
      <c r="F44" s="51">
        <v>3.4322374999999998</v>
      </c>
      <c r="G44" s="51">
        <v>-0.48564980000000002</v>
      </c>
      <c r="H44" s="51">
        <v>7.2499999999999995E-2</v>
      </c>
      <c r="I44" s="51">
        <v>6.6049999999999998E-2</v>
      </c>
      <c r="J44" s="51">
        <v>-8.8965516999999998</v>
      </c>
      <c r="K44" s="51">
        <v>0.29849999999999999</v>
      </c>
      <c r="L44" s="51">
        <v>0.29004999999999997</v>
      </c>
      <c r="M44" s="51">
        <v>-2.8308208000000001</v>
      </c>
      <c r="N44" s="51">
        <v>52.746625000000002</v>
      </c>
      <c r="O44" s="51">
        <v>35.561757100000001</v>
      </c>
      <c r="P44" s="51">
        <v>-32.580033</v>
      </c>
      <c r="Q44" s="51">
        <v>2.48935</v>
      </c>
      <c r="R44" s="51">
        <v>2.7306124999999999</v>
      </c>
      <c r="S44" s="51">
        <v>9.6917869999999997</v>
      </c>
      <c r="T44" s="51">
        <v>817.13075000000003</v>
      </c>
      <c r="U44" s="51">
        <v>819.65042860000005</v>
      </c>
      <c r="V44" s="51">
        <v>0.30835679999999999</v>
      </c>
    </row>
    <row r="45" spans="1:22" s="49" customFormat="1" x14ac:dyDescent="0.35">
      <c r="A45" s="50">
        <v>84</v>
      </c>
      <c r="B45" s="51">
        <v>0.13335710000000001</v>
      </c>
      <c r="C45" s="51">
        <v>0.119075</v>
      </c>
      <c r="D45" s="51">
        <v>-10.7096947</v>
      </c>
      <c r="E45" s="51">
        <v>4.2000856999999998</v>
      </c>
      <c r="F45" s="51">
        <v>3.9177499999999998</v>
      </c>
      <c r="G45" s="51">
        <v>-6.7221416999999999</v>
      </c>
      <c r="H45" s="51">
        <v>5.7685699999999999E-2</v>
      </c>
      <c r="I45" s="51">
        <v>5.6312500000000001E-2</v>
      </c>
      <c r="J45" s="51">
        <v>-2.3805101999999998</v>
      </c>
      <c r="K45" s="51">
        <v>0.2363857</v>
      </c>
      <c r="L45" s="51">
        <v>0.25624999999999998</v>
      </c>
      <c r="M45" s="51">
        <v>8.4033359999999995</v>
      </c>
      <c r="N45" s="51">
        <v>71.720442899999995</v>
      </c>
      <c r="O45" s="51">
        <v>66.252787499999997</v>
      </c>
      <c r="P45" s="51">
        <v>-7.6235660999999997</v>
      </c>
      <c r="Q45" s="51">
        <v>2.6910286000000001</v>
      </c>
      <c r="R45" s="51">
        <v>2.7172499999999999</v>
      </c>
      <c r="S45" s="51">
        <v>0.97440170000000004</v>
      </c>
      <c r="T45" s="51">
        <v>745.75583329999995</v>
      </c>
      <c r="U45" s="51">
        <v>764.81775000000005</v>
      </c>
      <c r="V45" s="51">
        <v>2.5560532999999999</v>
      </c>
    </row>
    <row r="46" spans="1:22" s="49" customFormat="1" x14ac:dyDescent="0.35">
      <c r="A46" s="50">
        <v>86</v>
      </c>
      <c r="B46" s="51">
        <v>0.26602500000000001</v>
      </c>
      <c r="C46" s="51">
        <v>0.225025</v>
      </c>
      <c r="D46" s="51">
        <v>-15.412085299999999</v>
      </c>
      <c r="E46" s="51">
        <v>5.0507</v>
      </c>
      <c r="F46" s="51">
        <v>4.8354625000000002</v>
      </c>
      <c r="G46" s="51">
        <v>-4.2615379999999998</v>
      </c>
      <c r="H46" s="51">
        <v>7.4962500000000001E-2</v>
      </c>
      <c r="I46" s="51">
        <v>7.1371400000000002E-2</v>
      </c>
      <c r="J46" s="51">
        <v>-4.7904904999999998</v>
      </c>
      <c r="K46" s="51">
        <v>0.18658749999999999</v>
      </c>
      <c r="L46" s="51">
        <v>0.19842499999999999</v>
      </c>
      <c r="M46" s="51">
        <v>6.3442084999999997</v>
      </c>
      <c r="N46" s="51">
        <v>123.004075</v>
      </c>
      <c r="O46" s="51">
        <v>110.942275</v>
      </c>
      <c r="P46" s="51">
        <v>-9.8060165999999995</v>
      </c>
      <c r="Q46" s="51">
        <v>1.8451249999999999</v>
      </c>
      <c r="R46" s="51">
        <v>2.1222249999999998</v>
      </c>
      <c r="S46" s="51">
        <v>15.0179527</v>
      </c>
      <c r="T46" s="51">
        <v>779.31299999999999</v>
      </c>
      <c r="U46" s="51">
        <v>780.59400000000005</v>
      </c>
      <c r="V46" s="51">
        <v>0.16437550000000001</v>
      </c>
    </row>
    <row r="47" spans="1:22" s="49" customFormat="1" x14ac:dyDescent="0.35">
      <c r="A47" s="50">
        <v>87</v>
      </c>
      <c r="B47" s="51">
        <v>0.1991714</v>
      </c>
      <c r="C47" s="51">
        <v>0.2422571</v>
      </c>
      <c r="D47" s="51">
        <v>21.632477399999999</v>
      </c>
      <c r="E47" s="51">
        <v>4.8444143000000004</v>
      </c>
      <c r="F47" s="51">
        <v>4.6679000000000004</v>
      </c>
      <c r="G47" s="51">
        <v>-3.6436662000000002</v>
      </c>
      <c r="H47" s="51">
        <v>6.5928600000000004E-2</v>
      </c>
      <c r="I47" s="51">
        <v>7.30571E-2</v>
      </c>
      <c r="J47" s="51">
        <v>10.812567700000001</v>
      </c>
      <c r="K47" s="51">
        <v>0.20155709999999999</v>
      </c>
      <c r="L47" s="51">
        <v>0.20810000000000001</v>
      </c>
      <c r="M47" s="51">
        <v>3.2461549000000001</v>
      </c>
      <c r="N47" s="51">
        <v>100.4740714</v>
      </c>
      <c r="O47" s="51">
        <v>106.05347140000001</v>
      </c>
      <c r="P47" s="51">
        <v>5.5530745000000001</v>
      </c>
      <c r="Q47" s="51">
        <v>2.3326142999999999</v>
      </c>
      <c r="R47" s="51">
        <v>1.7446999999999999</v>
      </c>
      <c r="S47" s="51">
        <v>-25.204093499999999</v>
      </c>
      <c r="T47" s="51">
        <v>786.31012499999997</v>
      </c>
      <c r="U47" s="51">
        <v>801.75985709999998</v>
      </c>
      <c r="V47" s="51">
        <v>1.9648395000000001</v>
      </c>
    </row>
    <row r="48" spans="1:22" s="49" customFormat="1" x14ac:dyDescent="0.35">
      <c r="A48" s="50">
        <v>89</v>
      </c>
      <c r="B48" s="51">
        <v>0.129075</v>
      </c>
      <c r="C48" s="51">
        <v>9.8512500000000003E-2</v>
      </c>
      <c r="D48" s="51">
        <v>-23.678094099999999</v>
      </c>
      <c r="E48" s="51">
        <v>4.2321375000000003</v>
      </c>
      <c r="F48" s="51">
        <v>3.6103499999999999</v>
      </c>
      <c r="G48" s="51">
        <v>-14.6920439</v>
      </c>
      <c r="H48" s="51">
        <v>6.0374999999999998E-2</v>
      </c>
      <c r="I48" s="51">
        <v>6.0855600000000003E-2</v>
      </c>
      <c r="J48" s="51">
        <v>0.79595119999999997</v>
      </c>
      <c r="K48" s="51">
        <v>0.23826249999999999</v>
      </c>
      <c r="L48" s="51">
        <v>0.2815125</v>
      </c>
      <c r="M48" s="51">
        <v>18.152248</v>
      </c>
      <c r="N48" s="51">
        <v>62.015149999999998</v>
      </c>
      <c r="O48" s="51">
        <v>38.776187499999999</v>
      </c>
      <c r="P48" s="51">
        <v>-37.473040900000001</v>
      </c>
      <c r="Q48" s="51">
        <v>2.8332875</v>
      </c>
      <c r="R48" s="51">
        <v>2.8422556000000001</v>
      </c>
      <c r="S48" s="51">
        <v>0.31652469999999999</v>
      </c>
      <c r="T48" s="51">
        <v>774.03312500000004</v>
      </c>
      <c r="U48" s="51">
        <v>776.45977779999998</v>
      </c>
      <c r="V48" s="51">
        <v>0.3135076</v>
      </c>
    </row>
    <row r="49" spans="1:22" s="49" customFormat="1" x14ac:dyDescent="0.35">
      <c r="A49" s="50">
        <v>90</v>
      </c>
      <c r="B49" s="51">
        <v>0.1950875</v>
      </c>
      <c r="C49" s="51">
        <v>0.17698749999999999</v>
      </c>
      <c r="D49" s="51">
        <v>-9.2778881000000002</v>
      </c>
      <c r="E49" s="51">
        <v>5.5049374999999996</v>
      </c>
      <c r="F49" s="51">
        <v>5.3338625000000004</v>
      </c>
      <c r="G49" s="51">
        <v>-3.1076646999999999</v>
      </c>
      <c r="H49" s="51">
        <v>6.0187499999999998E-2</v>
      </c>
      <c r="I49" s="51">
        <v>5.9587500000000002E-2</v>
      </c>
      <c r="J49" s="51">
        <v>-0.99688469999999996</v>
      </c>
      <c r="K49" s="51">
        <v>0.17402500000000001</v>
      </c>
      <c r="L49" s="51">
        <v>0.18095</v>
      </c>
      <c r="M49" s="51">
        <v>3.9793132999999998</v>
      </c>
      <c r="N49" s="51">
        <v>127.5482875</v>
      </c>
      <c r="O49" s="51">
        <v>109.6652</v>
      </c>
      <c r="P49" s="51">
        <v>-14.020640999999999</v>
      </c>
      <c r="Q49" s="51">
        <v>2.4681500000000001</v>
      </c>
      <c r="R49" s="51">
        <v>2.6255125000000001</v>
      </c>
      <c r="S49" s="51">
        <v>6.3757267999999998</v>
      </c>
      <c r="T49" s="51">
        <v>727.79487500000005</v>
      </c>
      <c r="U49" s="51">
        <v>758.19562499999995</v>
      </c>
      <c r="V49" s="51">
        <v>4.1771041999999996</v>
      </c>
    </row>
    <row r="50" spans="1:22" s="49" customFormat="1" x14ac:dyDescent="0.35">
      <c r="A50" s="50">
        <v>96</v>
      </c>
      <c r="B50" s="51">
        <v>0.2378625</v>
      </c>
      <c r="C50" s="51">
        <v>0.13972499999999999</v>
      </c>
      <c r="D50" s="51">
        <v>-41.258079799999997</v>
      </c>
      <c r="E50" s="51">
        <v>4.7745749999999996</v>
      </c>
      <c r="F50" s="51">
        <v>4.1386500000000002</v>
      </c>
      <c r="G50" s="51">
        <v>-13.318986499999999</v>
      </c>
      <c r="H50" s="51">
        <v>7.1074999999999999E-2</v>
      </c>
      <c r="I50" s="51">
        <v>5.8287499999999999E-2</v>
      </c>
      <c r="J50" s="51">
        <v>-17.9915582</v>
      </c>
      <c r="K50" s="51">
        <v>0.1988375</v>
      </c>
      <c r="L50" s="51">
        <v>0.23908750000000001</v>
      </c>
      <c r="M50" s="51">
        <v>20.2426605</v>
      </c>
      <c r="N50" s="51">
        <v>105.3618857</v>
      </c>
      <c r="O50" s="51">
        <v>66.916849999999997</v>
      </c>
      <c r="P50" s="51">
        <v>-36.488560800000002</v>
      </c>
      <c r="Q50" s="51">
        <v>1.7989625</v>
      </c>
      <c r="R50" s="51">
        <v>2.3611374999999999</v>
      </c>
      <c r="S50" s="51">
        <v>31.249956600000001</v>
      </c>
      <c r="T50" s="51">
        <v>767.20899999999995</v>
      </c>
      <c r="U50" s="51">
        <v>754.572</v>
      </c>
      <c r="V50" s="51">
        <v>-1.6471392</v>
      </c>
    </row>
    <row r="51" spans="1:22" s="49" customFormat="1" x14ac:dyDescent="0.35">
      <c r="A51" s="50">
        <v>97</v>
      </c>
      <c r="B51" s="51">
        <v>0.13018569999999999</v>
      </c>
      <c r="C51" s="51">
        <v>0.11207499999999999</v>
      </c>
      <c r="D51" s="51">
        <v>-13.911445199999999</v>
      </c>
      <c r="E51" s="51">
        <v>4.3677286000000004</v>
      </c>
      <c r="F51" s="51">
        <v>4.0632999999999999</v>
      </c>
      <c r="G51" s="51">
        <v>-6.9699517000000002</v>
      </c>
      <c r="H51" s="51">
        <v>5.6899999999999999E-2</v>
      </c>
      <c r="I51" s="51">
        <v>5.7012500000000001E-2</v>
      </c>
      <c r="J51" s="51">
        <v>0.19771530000000001</v>
      </c>
      <c r="K51" s="51">
        <v>0.23419999999999999</v>
      </c>
      <c r="L51" s="51">
        <v>0.24961249999999999</v>
      </c>
      <c r="M51" s="51">
        <v>6.5809137</v>
      </c>
      <c r="N51" s="51">
        <v>80.702071399999994</v>
      </c>
      <c r="O51" s="51">
        <v>64.410799999999995</v>
      </c>
      <c r="P51" s="51">
        <v>-20.1869309</v>
      </c>
      <c r="Q51" s="51">
        <v>2.8276713999999998</v>
      </c>
      <c r="R51" s="51">
        <v>2.9293624999999999</v>
      </c>
      <c r="S51" s="51">
        <v>3.5962831999999998</v>
      </c>
      <c r="T51" s="51">
        <v>740.5378571</v>
      </c>
      <c r="U51" s="51">
        <v>761.17662499999994</v>
      </c>
      <c r="V51" s="51">
        <v>2.7869969999999999</v>
      </c>
    </row>
    <row r="52" spans="1:22" s="49" customFormat="1" x14ac:dyDescent="0.35">
      <c r="A52" s="50">
        <v>98</v>
      </c>
      <c r="B52" s="51">
        <v>0.1830167</v>
      </c>
      <c r="C52" s="51">
        <v>0.1535714</v>
      </c>
      <c r="D52" s="51">
        <v>-16.088828800000002</v>
      </c>
      <c r="E52" s="51">
        <v>4.6700286000000002</v>
      </c>
      <c r="F52" s="51">
        <v>4.1798428999999997</v>
      </c>
      <c r="G52" s="51">
        <v>-10.496417900000001</v>
      </c>
      <c r="H52" s="51">
        <v>6.3142900000000002E-2</v>
      </c>
      <c r="I52" s="51">
        <v>6.4337500000000006E-2</v>
      </c>
      <c r="J52" s="51">
        <v>1.8919683</v>
      </c>
      <c r="K52" s="51">
        <v>0.20928569999999999</v>
      </c>
      <c r="L52" s="51">
        <v>0.2368857</v>
      </c>
      <c r="M52" s="51">
        <v>13.1877133</v>
      </c>
      <c r="N52" s="51">
        <v>94.883171399999995</v>
      </c>
      <c r="O52" s="51">
        <v>73.548500000000004</v>
      </c>
      <c r="P52" s="51">
        <v>-22.485200599999999</v>
      </c>
      <c r="Q52" s="51">
        <v>2.3805000000000001</v>
      </c>
      <c r="R52" s="51">
        <v>2.5604714</v>
      </c>
      <c r="S52" s="51">
        <v>7.5602364</v>
      </c>
      <c r="T52" s="51">
        <v>754.54600000000005</v>
      </c>
      <c r="U52" s="51">
        <v>774.445875</v>
      </c>
      <c r="V52" s="51">
        <v>2.6373308999999998</v>
      </c>
    </row>
    <row r="53" spans="1:22" s="49" customFormat="1" ht="15" thickBot="1" x14ac:dyDescent="0.4">
      <c r="A53" s="52">
        <v>100</v>
      </c>
      <c r="B53" s="53">
        <v>0.27678750000000002</v>
      </c>
      <c r="C53" s="53">
        <v>0.26129999999999998</v>
      </c>
      <c r="D53" s="53">
        <v>-5.5954477999999996</v>
      </c>
      <c r="E53" s="53">
        <v>5.6236625</v>
      </c>
      <c r="F53" s="53">
        <v>5.3125856999999996</v>
      </c>
      <c r="G53" s="53">
        <v>-5.5315693000000001</v>
      </c>
      <c r="H53" s="53">
        <v>6.9962499999999997E-2</v>
      </c>
      <c r="I53" s="53">
        <v>6.9828600000000005E-2</v>
      </c>
      <c r="J53" s="53">
        <v>-0.19142909999999999</v>
      </c>
      <c r="K53" s="53">
        <v>0.16996249999999999</v>
      </c>
      <c r="L53" s="53">
        <v>0.18001429999999999</v>
      </c>
      <c r="M53" s="53">
        <v>5.9141196999999996</v>
      </c>
      <c r="N53" s="53">
        <v>162.0820286</v>
      </c>
      <c r="O53" s="53">
        <v>137.26398570000001</v>
      </c>
      <c r="P53" s="53">
        <v>-15.312026299999999</v>
      </c>
      <c r="Q53" s="53">
        <v>1.7797000000000001</v>
      </c>
      <c r="R53" s="53">
        <v>1.7641429</v>
      </c>
      <c r="S53" s="53">
        <v>-0.87414409999999998</v>
      </c>
      <c r="T53" s="53">
        <v>733.76957140000002</v>
      </c>
      <c r="U53" s="53">
        <v>755.69200000000001</v>
      </c>
      <c r="V53" s="53">
        <v>2.9876448</v>
      </c>
    </row>
    <row r="54" spans="1:22" s="32" customFormat="1" ht="15.5" x14ac:dyDescent="0.35">
      <c r="A54" s="56" t="s">
        <v>523</v>
      </c>
      <c r="B54" s="34"/>
      <c r="C54" s="34"/>
      <c r="D54" s="34"/>
      <c r="E54" s="34"/>
      <c r="F54" s="34"/>
      <c r="G54" s="34"/>
      <c r="H54" s="34"/>
      <c r="I54" s="34"/>
      <c r="J54" s="34"/>
      <c r="K54" s="34"/>
      <c r="L54" s="34"/>
      <c r="M54" s="34"/>
      <c r="N54" s="34"/>
      <c r="O54" s="34"/>
      <c r="P54" s="34"/>
      <c r="Q54" s="34"/>
      <c r="R54" s="34"/>
      <c r="S54" s="34"/>
      <c r="T54" s="34"/>
      <c r="U54" s="34"/>
      <c r="V54" s="34"/>
    </row>
    <row r="55" spans="1:22" s="32" customFormat="1" ht="15.5" x14ac:dyDescent="0.35">
      <c r="A55" s="56" t="s">
        <v>568</v>
      </c>
      <c r="B55" s="34"/>
      <c r="C55" s="34"/>
      <c r="D55" s="34"/>
      <c r="E55" s="34"/>
      <c r="F55" s="34"/>
      <c r="G55" s="34"/>
      <c r="H55" s="34"/>
      <c r="I55" s="34"/>
      <c r="J55" s="34"/>
      <c r="K55" s="34"/>
      <c r="L55" s="34"/>
      <c r="M55" s="34"/>
      <c r="N55" s="34"/>
      <c r="O55" s="34"/>
      <c r="P55" s="34"/>
      <c r="Q55" s="34"/>
      <c r="R55" s="34"/>
      <c r="S55" s="34"/>
      <c r="T55" s="34"/>
      <c r="U55" s="34"/>
      <c r="V55" s="34"/>
    </row>
    <row r="56" spans="1:22" s="32" customFormat="1" ht="15.5" x14ac:dyDescent="0.35">
      <c r="A56" s="57" t="s">
        <v>527</v>
      </c>
      <c r="B56" s="34"/>
      <c r="C56" s="34"/>
      <c r="D56" s="34"/>
      <c r="E56" s="34"/>
      <c r="F56" s="34"/>
      <c r="G56" s="34"/>
      <c r="H56" s="34"/>
      <c r="I56" s="34"/>
      <c r="J56" s="34"/>
      <c r="K56" s="34"/>
      <c r="L56" s="34"/>
      <c r="M56" s="34"/>
      <c r="N56" s="34"/>
      <c r="O56" s="34"/>
      <c r="P56" s="34"/>
      <c r="Q56" s="34"/>
      <c r="R56" s="34"/>
      <c r="S56" s="34"/>
      <c r="T56" s="34"/>
      <c r="U56" s="34"/>
      <c r="V56" s="34"/>
    </row>
    <row r="57" spans="1:22" s="32" customFormat="1" ht="15.5" x14ac:dyDescent="0.35">
      <c r="A57" s="56" t="s">
        <v>787</v>
      </c>
      <c r="B57" s="34"/>
      <c r="C57" s="34"/>
      <c r="D57" s="34"/>
      <c r="E57" s="34"/>
      <c r="F57" s="34"/>
      <c r="G57" s="34"/>
      <c r="H57" s="34"/>
      <c r="I57" s="34"/>
      <c r="J57" s="34"/>
      <c r="K57" s="34"/>
      <c r="L57" s="34"/>
      <c r="M57" s="34"/>
      <c r="N57" s="34"/>
      <c r="O57" s="34"/>
      <c r="P57" s="34"/>
      <c r="Q57" s="34"/>
      <c r="R57" s="34"/>
      <c r="S57" s="34"/>
      <c r="T57" s="34"/>
      <c r="U57" s="34"/>
      <c r="V57" s="34"/>
    </row>
    <row r="58" spans="1:22" s="32" customFormat="1" ht="15.5" x14ac:dyDescent="0.35">
      <c r="A58" s="44"/>
      <c r="B58" s="34"/>
      <c r="C58" s="34"/>
      <c r="D58" s="34"/>
      <c r="E58" s="34"/>
      <c r="F58" s="34"/>
      <c r="G58" s="34"/>
      <c r="H58" s="34"/>
      <c r="I58" s="34"/>
      <c r="J58" s="34"/>
      <c r="K58" s="34"/>
      <c r="L58" s="34"/>
      <c r="M58" s="34"/>
      <c r="N58" s="34"/>
      <c r="O58" s="34"/>
      <c r="P58" s="34"/>
      <c r="Q58" s="34"/>
      <c r="R58" s="34"/>
      <c r="S58" s="34"/>
      <c r="T58" s="34"/>
      <c r="U58" s="34"/>
      <c r="V58" s="3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7"/>
  <sheetViews>
    <sheetView zoomScaleNormal="100" workbookViewId="0">
      <selection sqref="A1:I1"/>
    </sheetView>
  </sheetViews>
  <sheetFormatPr defaultRowHeight="14.5" x14ac:dyDescent="0.35"/>
  <cols>
    <col min="1" max="1" width="11.7265625" customWidth="1"/>
    <col min="2" max="2" width="12" customWidth="1"/>
    <col min="3" max="3" width="9.7265625" customWidth="1"/>
    <col min="4" max="5" width="8.26953125" customWidth="1"/>
    <col min="6" max="6" width="8.54296875" customWidth="1"/>
    <col min="7" max="7" width="10.26953125" customWidth="1"/>
    <col min="8" max="8" width="8" customWidth="1"/>
    <col min="9" max="9" width="10.81640625" customWidth="1"/>
  </cols>
  <sheetData>
    <row r="1" spans="1:19" s="42" customFormat="1" ht="52.5" customHeight="1" thickBot="1" x14ac:dyDescent="0.4">
      <c r="A1" s="257" t="s">
        <v>685</v>
      </c>
      <c r="B1" s="257"/>
      <c r="C1" s="257"/>
      <c r="D1" s="257"/>
      <c r="E1" s="257"/>
      <c r="F1" s="257"/>
      <c r="G1" s="257"/>
      <c r="H1" s="257"/>
      <c r="I1" s="257"/>
      <c r="J1" s="26"/>
      <c r="O1" s="26"/>
      <c r="P1" s="26"/>
      <c r="Q1" s="26"/>
      <c r="R1" s="26"/>
      <c r="S1" s="26"/>
    </row>
    <row r="2" spans="1:19" s="42" customFormat="1" ht="18.649999999999999" customHeight="1" thickBot="1" x14ac:dyDescent="0.4">
      <c r="A2" s="162" t="s">
        <v>677</v>
      </c>
      <c r="B2" s="161"/>
      <c r="C2" s="161"/>
      <c r="D2" s="161"/>
      <c r="E2" s="161"/>
      <c r="F2" s="161"/>
      <c r="G2" s="161"/>
      <c r="H2" s="161"/>
      <c r="I2" s="161"/>
      <c r="J2" s="26"/>
      <c r="O2" s="26"/>
      <c r="P2" s="26"/>
      <c r="Q2" s="26"/>
      <c r="R2" s="26"/>
      <c r="S2" s="26"/>
    </row>
    <row r="3" spans="1:19" s="49" customFormat="1" ht="28" x14ac:dyDescent="0.35">
      <c r="A3" s="150"/>
      <c r="B3" s="150" t="s">
        <v>655</v>
      </c>
      <c r="C3" s="150" t="s">
        <v>663</v>
      </c>
      <c r="D3" s="150" t="s">
        <v>187</v>
      </c>
      <c r="E3" s="150" t="s">
        <v>192</v>
      </c>
      <c r="F3" s="150" t="s">
        <v>197</v>
      </c>
      <c r="G3" s="150" t="s">
        <v>516</v>
      </c>
      <c r="H3" s="150" t="s">
        <v>204</v>
      </c>
      <c r="I3" s="150" t="s">
        <v>208</v>
      </c>
    </row>
    <row r="4" spans="1:19" s="49" customFormat="1" ht="14.15" customHeight="1" x14ac:dyDescent="0.35">
      <c r="A4" s="255" t="s">
        <v>663</v>
      </c>
      <c r="B4" s="151" t="s">
        <v>656</v>
      </c>
      <c r="C4" s="152">
        <v>1</v>
      </c>
      <c r="D4" s="153"/>
      <c r="E4" s="153"/>
      <c r="F4" s="153"/>
      <c r="G4" s="153"/>
      <c r="H4" s="153"/>
      <c r="I4" s="153"/>
    </row>
    <row r="5" spans="1:19" s="49" customFormat="1" ht="14.15" customHeight="1" x14ac:dyDescent="0.35">
      <c r="A5" s="255"/>
      <c r="B5" s="151" t="s">
        <v>657</v>
      </c>
      <c r="C5" s="152"/>
      <c r="D5" s="153"/>
      <c r="E5" s="153"/>
      <c r="F5" s="153"/>
      <c r="G5" s="153"/>
      <c r="H5" s="153"/>
      <c r="I5" s="153"/>
    </row>
    <row r="6" spans="1:19" s="49" customFormat="1" ht="14.15" customHeight="1" x14ac:dyDescent="0.35">
      <c r="A6" s="258"/>
      <c r="B6" s="154" t="s">
        <v>658</v>
      </c>
      <c r="C6" s="155">
        <v>383</v>
      </c>
      <c r="D6" s="156"/>
      <c r="E6" s="156"/>
      <c r="F6" s="156"/>
      <c r="G6" s="156"/>
      <c r="H6" s="156"/>
      <c r="I6" s="156"/>
    </row>
    <row r="7" spans="1:19" s="49" customFormat="1" ht="14.15" customHeight="1" x14ac:dyDescent="0.35">
      <c r="A7" s="254" t="s">
        <v>662</v>
      </c>
      <c r="B7" s="151" t="s">
        <v>656</v>
      </c>
      <c r="C7" s="152">
        <v>0.78734999999999999</v>
      </c>
      <c r="D7" s="157">
        <v>1</v>
      </c>
      <c r="E7" s="157"/>
      <c r="F7" s="157"/>
      <c r="G7" s="157"/>
      <c r="H7" s="157"/>
      <c r="I7" s="157"/>
    </row>
    <row r="8" spans="1:19" s="49" customFormat="1" ht="14.15" customHeight="1" x14ac:dyDescent="0.35">
      <c r="A8" s="255"/>
      <c r="B8" s="151" t="s">
        <v>657</v>
      </c>
      <c r="C8" s="152" t="s">
        <v>664</v>
      </c>
      <c r="D8" s="153"/>
      <c r="E8" s="153"/>
      <c r="F8" s="153"/>
      <c r="G8" s="153"/>
      <c r="H8" s="153"/>
      <c r="I8" s="153"/>
    </row>
    <row r="9" spans="1:19" s="49" customFormat="1" ht="14.15" customHeight="1" x14ac:dyDescent="0.35">
      <c r="A9" s="258"/>
      <c r="B9" s="154" t="s">
        <v>658</v>
      </c>
      <c r="C9" s="155">
        <v>382</v>
      </c>
      <c r="D9" s="156">
        <v>388</v>
      </c>
      <c r="E9" s="156"/>
      <c r="F9" s="156"/>
      <c r="G9" s="156"/>
      <c r="H9" s="156"/>
      <c r="I9" s="156"/>
    </row>
    <row r="10" spans="1:19" s="49" customFormat="1" ht="14.15" customHeight="1" x14ac:dyDescent="0.35">
      <c r="A10" s="254" t="s">
        <v>661</v>
      </c>
      <c r="B10" s="151" t="s">
        <v>656</v>
      </c>
      <c r="C10" s="152">
        <v>0.73223000000000005</v>
      </c>
      <c r="D10" s="157">
        <v>0.20926</v>
      </c>
      <c r="E10" s="157">
        <v>1</v>
      </c>
      <c r="F10" s="157"/>
      <c r="G10" s="157"/>
      <c r="H10" s="157"/>
      <c r="I10" s="157"/>
    </row>
    <row r="11" spans="1:19" s="49" customFormat="1" ht="14.15" customHeight="1" x14ac:dyDescent="0.35">
      <c r="A11" s="255"/>
      <c r="B11" s="151" t="s">
        <v>657</v>
      </c>
      <c r="C11" s="152" t="s">
        <v>664</v>
      </c>
      <c r="D11" s="153" t="s">
        <v>664</v>
      </c>
      <c r="E11" s="153"/>
      <c r="F11" s="153"/>
      <c r="G11" s="153"/>
      <c r="H11" s="153"/>
      <c r="I11" s="153"/>
    </row>
    <row r="12" spans="1:19" s="49" customFormat="1" ht="14.15" customHeight="1" x14ac:dyDescent="0.35">
      <c r="A12" s="258"/>
      <c r="B12" s="154" t="s">
        <v>658</v>
      </c>
      <c r="C12" s="155">
        <v>380</v>
      </c>
      <c r="D12" s="156">
        <v>382</v>
      </c>
      <c r="E12" s="156">
        <v>383</v>
      </c>
      <c r="F12" s="156"/>
      <c r="G12" s="156"/>
      <c r="H12" s="156"/>
      <c r="I12" s="156"/>
    </row>
    <row r="13" spans="1:19" s="49" customFormat="1" ht="14.15" customHeight="1" x14ac:dyDescent="0.35">
      <c r="A13" s="254" t="s">
        <v>660</v>
      </c>
      <c r="B13" s="151" t="s">
        <v>656</v>
      </c>
      <c r="C13" s="152">
        <v>-0.83535000000000004</v>
      </c>
      <c r="D13" s="157">
        <v>-0.98641999999999996</v>
      </c>
      <c r="E13" s="157">
        <v>-0.2888</v>
      </c>
      <c r="F13" s="157">
        <v>1</v>
      </c>
      <c r="G13" s="157"/>
      <c r="H13" s="157"/>
      <c r="I13" s="157"/>
    </row>
    <row r="14" spans="1:19" s="49" customFormat="1" ht="14.15" customHeight="1" x14ac:dyDescent="0.35">
      <c r="A14" s="255"/>
      <c r="B14" s="151" t="s">
        <v>657</v>
      </c>
      <c r="C14" s="152" t="s">
        <v>664</v>
      </c>
      <c r="D14" s="153" t="s">
        <v>664</v>
      </c>
      <c r="E14" s="153" t="s">
        <v>664</v>
      </c>
      <c r="F14" s="153"/>
      <c r="G14" s="153"/>
      <c r="H14" s="153"/>
      <c r="I14" s="153"/>
    </row>
    <row r="15" spans="1:19" s="49" customFormat="1" ht="14.15" customHeight="1" x14ac:dyDescent="0.35">
      <c r="A15" s="258"/>
      <c r="B15" s="154" t="s">
        <v>658</v>
      </c>
      <c r="C15" s="155">
        <v>379</v>
      </c>
      <c r="D15" s="156">
        <v>385</v>
      </c>
      <c r="E15" s="156">
        <v>379</v>
      </c>
      <c r="F15" s="156">
        <v>385</v>
      </c>
      <c r="G15" s="156"/>
      <c r="H15" s="156"/>
      <c r="I15" s="156"/>
    </row>
    <row r="16" spans="1:19" s="49" customFormat="1" ht="14.15" customHeight="1" x14ac:dyDescent="0.35">
      <c r="A16" s="254" t="s">
        <v>201</v>
      </c>
      <c r="B16" s="151" t="s">
        <v>656</v>
      </c>
      <c r="C16" s="152">
        <v>0.76575000000000004</v>
      </c>
      <c r="D16" s="157">
        <v>0.92762999999999995</v>
      </c>
      <c r="E16" s="157">
        <v>0.21376000000000001</v>
      </c>
      <c r="F16" s="157">
        <v>-0.89188000000000001</v>
      </c>
      <c r="G16" s="157">
        <v>1</v>
      </c>
      <c r="H16" s="157"/>
      <c r="I16" s="157"/>
    </row>
    <row r="17" spans="1:19" s="49" customFormat="1" ht="14.15" customHeight="1" x14ac:dyDescent="0.35">
      <c r="A17" s="255"/>
      <c r="B17" s="151" t="s">
        <v>657</v>
      </c>
      <c r="C17" s="152" t="s">
        <v>664</v>
      </c>
      <c r="D17" s="153" t="s">
        <v>664</v>
      </c>
      <c r="E17" s="153" t="s">
        <v>664</v>
      </c>
      <c r="F17" s="153" t="s">
        <v>664</v>
      </c>
      <c r="G17" s="153"/>
      <c r="H17" s="153"/>
      <c r="I17" s="153"/>
    </row>
    <row r="18" spans="1:19" s="49" customFormat="1" ht="14.15" customHeight="1" x14ac:dyDescent="0.35">
      <c r="A18" s="258"/>
      <c r="B18" s="154" t="s">
        <v>658</v>
      </c>
      <c r="C18" s="155">
        <v>379</v>
      </c>
      <c r="D18" s="156">
        <v>384</v>
      </c>
      <c r="E18" s="156">
        <v>379</v>
      </c>
      <c r="F18" s="156">
        <v>381</v>
      </c>
      <c r="G18" s="156">
        <v>385</v>
      </c>
      <c r="H18" s="156"/>
      <c r="I18" s="156"/>
    </row>
    <row r="19" spans="1:19" s="49" customFormat="1" ht="14.15" customHeight="1" x14ac:dyDescent="0.35">
      <c r="A19" s="254" t="s">
        <v>204</v>
      </c>
      <c r="B19" s="151" t="s">
        <v>656</v>
      </c>
      <c r="C19" s="152">
        <v>-0.94823000000000002</v>
      </c>
      <c r="D19" s="157">
        <v>-0.64561999999999997</v>
      </c>
      <c r="E19" s="157">
        <v>-0.77483000000000002</v>
      </c>
      <c r="F19" s="157">
        <v>0.6966</v>
      </c>
      <c r="G19" s="157">
        <v>-0.65947999999999996</v>
      </c>
      <c r="H19" s="157">
        <v>1</v>
      </c>
      <c r="I19" s="157"/>
    </row>
    <row r="20" spans="1:19" s="49" customFormat="1" ht="14.15" customHeight="1" x14ac:dyDescent="0.35">
      <c r="A20" s="255" t="s">
        <v>518</v>
      </c>
      <c r="B20" s="151" t="s">
        <v>657</v>
      </c>
      <c r="C20" s="152" t="s">
        <v>664</v>
      </c>
      <c r="D20" s="153" t="s">
        <v>664</v>
      </c>
      <c r="E20" s="153" t="s">
        <v>664</v>
      </c>
      <c r="F20" s="153" t="s">
        <v>664</v>
      </c>
      <c r="G20" s="153" t="s">
        <v>664</v>
      </c>
      <c r="H20" s="153"/>
      <c r="I20" s="153"/>
    </row>
    <row r="21" spans="1:19" s="49" customFormat="1" ht="14.15" customHeight="1" x14ac:dyDescent="0.35">
      <c r="A21" s="258"/>
      <c r="B21" s="154" t="s">
        <v>658</v>
      </c>
      <c r="C21" s="155">
        <v>383</v>
      </c>
      <c r="D21" s="156">
        <v>384</v>
      </c>
      <c r="E21" s="156">
        <v>381</v>
      </c>
      <c r="F21" s="156">
        <v>381</v>
      </c>
      <c r="G21" s="156">
        <v>381</v>
      </c>
      <c r="H21" s="156">
        <v>385</v>
      </c>
      <c r="I21" s="156"/>
    </row>
    <row r="22" spans="1:19" s="49" customFormat="1" ht="14.15" customHeight="1" x14ac:dyDescent="0.35">
      <c r="A22" s="254" t="s">
        <v>659</v>
      </c>
      <c r="B22" s="151" t="s">
        <v>656</v>
      </c>
      <c r="C22" s="152">
        <v>-8.1300000000000001E-3</v>
      </c>
      <c r="D22" s="153">
        <v>-0.41393000000000002</v>
      </c>
      <c r="E22" s="153">
        <v>0.47028999999999999</v>
      </c>
      <c r="F22" s="153">
        <v>0.32040999999999997</v>
      </c>
      <c r="G22" s="153">
        <v>-0.42442000000000002</v>
      </c>
      <c r="H22" s="153">
        <v>-7.2989999999999999E-2</v>
      </c>
      <c r="I22" s="153">
        <v>1</v>
      </c>
    </row>
    <row r="23" spans="1:19" s="49" customFormat="1" ht="14.15" customHeight="1" x14ac:dyDescent="0.35">
      <c r="A23" s="255"/>
      <c r="B23" s="151" t="s">
        <v>657</v>
      </c>
      <c r="C23" s="152">
        <v>0.87590000000000001</v>
      </c>
      <c r="D23" s="153" t="s">
        <v>664</v>
      </c>
      <c r="E23" s="153" t="s">
        <v>664</v>
      </c>
      <c r="F23" s="153" t="s">
        <v>664</v>
      </c>
      <c r="G23" s="153" t="s">
        <v>664</v>
      </c>
      <c r="H23" s="153">
        <v>0.1595</v>
      </c>
      <c r="I23" s="153"/>
    </row>
    <row r="24" spans="1:19" s="49" customFormat="1" ht="14.15" customHeight="1" thickBot="1" x14ac:dyDescent="0.4">
      <c r="A24" s="256"/>
      <c r="B24" s="158" t="s">
        <v>658</v>
      </c>
      <c r="C24" s="159">
        <v>371</v>
      </c>
      <c r="D24" s="160">
        <v>376</v>
      </c>
      <c r="E24" s="160">
        <v>371</v>
      </c>
      <c r="F24" s="160">
        <v>373</v>
      </c>
      <c r="G24" s="160">
        <v>373</v>
      </c>
      <c r="H24" s="160">
        <v>373</v>
      </c>
      <c r="I24" s="160">
        <v>378</v>
      </c>
    </row>
    <row r="25" spans="1:19" s="42" customFormat="1" ht="18.649999999999999" customHeight="1" thickBot="1" x14ac:dyDescent="0.4">
      <c r="A25" s="162" t="s">
        <v>678</v>
      </c>
      <c r="B25" s="161"/>
      <c r="C25" s="161"/>
      <c r="D25" s="161"/>
      <c r="E25" s="161"/>
      <c r="F25" s="161"/>
      <c r="G25" s="161"/>
      <c r="H25" s="161"/>
      <c r="I25" s="161"/>
      <c r="J25" s="26"/>
      <c r="O25" s="26"/>
      <c r="P25" s="26"/>
      <c r="Q25" s="26"/>
      <c r="R25" s="26"/>
      <c r="S25" s="26"/>
    </row>
    <row r="26" spans="1:19" s="49" customFormat="1" ht="28" x14ac:dyDescent="0.35">
      <c r="A26" s="150"/>
      <c r="B26" s="150" t="s">
        <v>655</v>
      </c>
      <c r="C26" s="150" t="s">
        <v>663</v>
      </c>
      <c r="D26" s="150" t="s">
        <v>187</v>
      </c>
      <c r="E26" s="150" t="s">
        <v>192</v>
      </c>
      <c r="F26" s="150" t="s">
        <v>197</v>
      </c>
      <c r="G26" s="150" t="s">
        <v>516</v>
      </c>
      <c r="H26" s="150" t="s">
        <v>204</v>
      </c>
      <c r="I26" s="150" t="s">
        <v>208</v>
      </c>
    </row>
    <row r="27" spans="1:19" s="49" customFormat="1" ht="14.15" customHeight="1" x14ac:dyDescent="0.35">
      <c r="A27" s="255" t="s">
        <v>663</v>
      </c>
      <c r="B27" s="151" t="s">
        <v>656</v>
      </c>
      <c r="C27" s="152">
        <v>1</v>
      </c>
      <c r="D27" s="153"/>
      <c r="E27" s="153"/>
      <c r="F27" s="153"/>
      <c r="G27" s="153"/>
      <c r="H27" s="153"/>
      <c r="I27" s="153"/>
    </row>
    <row r="28" spans="1:19" s="49" customFormat="1" ht="14.15" customHeight="1" x14ac:dyDescent="0.35">
      <c r="A28" s="255"/>
      <c r="B28" s="151" t="s">
        <v>657</v>
      </c>
      <c r="C28" s="152"/>
      <c r="D28" s="153"/>
      <c r="E28" s="153"/>
      <c r="F28" s="153"/>
      <c r="G28" s="153"/>
      <c r="H28" s="153"/>
      <c r="I28" s="153"/>
    </row>
    <row r="29" spans="1:19" s="49" customFormat="1" ht="14.15" customHeight="1" x14ac:dyDescent="0.35">
      <c r="A29" s="258"/>
      <c r="B29" s="154" t="s">
        <v>658</v>
      </c>
      <c r="C29" s="155">
        <v>381</v>
      </c>
      <c r="D29" s="156"/>
      <c r="E29" s="156"/>
      <c r="F29" s="156"/>
      <c r="G29" s="156"/>
      <c r="H29" s="156"/>
      <c r="I29" s="156"/>
    </row>
    <row r="30" spans="1:19" s="49" customFormat="1" ht="14.15" customHeight="1" x14ac:dyDescent="0.35">
      <c r="A30" s="254" t="s">
        <v>662</v>
      </c>
      <c r="B30" s="151" t="s">
        <v>656</v>
      </c>
      <c r="C30" s="152">
        <v>0.78025</v>
      </c>
      <c r="D30" s="157">
        <v>1</v>
      </c>
      <c r="E30" s="157"/>
      <c r="F30" s="157"/>
      <c r="G30" s="157"/>
      <c r="H30" s="157"/>
      <c r="I30" s="157"/>
    </row>
    <row r="31" spans="1:19" s="49" customFormat="1" ht="14.15" customHeight="1" x14ac:dyDescent="0.35">
      <c r="A31" s="255"/>
      <c r="B31" s="151" t="s">
        <v>657</v>
      </c>
      <c r="C31" s="152" t="s">
        <v>517</v>
      </c>
      <c r="D31" s="153"/>
      <c r="E31" s="153"/>
      <c r="F31" s="153"/>
      <c r="G31" s="153"/>
      <c r="H31" s="153"/>
      <c r="I31" s="153"/>
    </row>
    <row r="32" spans="1:19" s="49" customFormat="1" ht="14.15" customHeight="1" x14ac:dyDescent="0.35">
      <c r="A32" s="258"/>
      <c r="B32" s="154" t="s">
        <v>658</v>
      </c>
      <c r="C32" s="155">
        <v>375</v>
      </c>
      <c r="D32" s="156">
        <v>385</v>
      </c>
      <c r="E32" s="156"/>
      <c r="F32" s="156"/>
      <c r="G32" s="156"/>
      <c r="H32" s="156"/>
      <c r="I32" s="156"/>
    </row>
    <row r="33" spans="1:19" s="49" customFormat="1" ht="14.15" customHeight="1" x14ac:dyDescent="0.35">
      <c r="A33" s="254" t="s">
        <v>661</v>
      </c>
      <c r="B33" s="151" t="s">
        <v>656</v>
      </c>
      <c r="C33" s="152">
        <v>0.75231999999999999</v>
      </c>
      <c r="D33" s="157">
        <v>0.24051</v>
      </c>
      <c r="E33" s="157">
        <v>1</v>
      </c>
      <c r="F33" s="157"/>
      <c r="G33" s="157"/>
      <c r="H33" s="157"/>
      <c r="I33" s="157"/>
    </row>
    <row r="34" spans="1:19" s="49" customFormat="1" ht="14.15" customHeight="1" x14ac:dyDescent="0.35">
      <c r="A34" s="255"/>
      <c r="B34" s="151" t="s">
        <v>657</v>
      </c>
      <c r="C34" s="152" t="s">
        <v>517</v>
      </c>
      <c r="D34" s="153" t="s">
        <v>517</v>
      </c>
      <c r="E34" s="153"/>
      <c r="F34" s="153"/>
      <c r="G34" s="153"/>
      <c r="H34" s="153"/>
      <c r="I34" s="153"/>
    </row>
    <row r="35" spans="1:19" s="49" customFormat="1" ht="14.15" customHeight="1" x14ac:dyDescent="0.35">
      <c r="A35" s="258"/>
      <c r="B35" s="154" t="s">
        <v>658</v>
      </c>
      <c r="C35" s="155">
        <v>376</v>
      </c>
      <c r="D35" s="156">
        <v>375</v>
      </c>
      <c r="E35" s="156">
        <v>383</v>
      </c>
      <c r="F35" s="156"/>
      <c r="G35" s="156"/>
      <c r="H35" s="156"/>
      <c r="I35" s="156"/>
    </row>
    <row r="36" spans="1:19" s="49" customFormat="1" ht="14.15" customHeight="1" x14ac:dyDescent="0.35">
      <c r="A36" s="254" t="s">
        <v>660</v>
      </c>
      <c r="B36" s="151" t="s">
        <v>656</v>
      </c>
      <c r="C36" s="152">
        <v>-0.81264000000000003</v>
      </c>
      <c r="D36" s="157">
        <v>-0.98829</v>
      </c>
      <c r="E36" s="157">
        <v>-0.29576000000000002</v>
      </c>
      <c r="F36" s="157">
        <v>1</v>
      </c>
      <c r="G36" s="157"/>
      <c r="H36" s="157"/>
      <c r="I36" s="157"/>
    </row>
    <row r="37" spans="1:19" s="49" customFormat="1" ht="14.15" customHeight="1" x14ac:dyDescent="0.35">
      <c r="A37" s="255"/>
      <c r="B37" s="151" t="s">
        <v>657</v>
      </c>
      <c r="C37" s="152" t="s">
        <v>517</v>
      </c>
      <c r="D37" s="153" t="s">
        <v>517</v>
      </c>
      <c r="E37" s="153" t="s">
        <v>517</v>
      </c>
      <c r="F37" s="153"/>
      <c r="G37" s="153"/>
      <c r="H37" s="153"/>
      <c r="I37" s="153"/>
    </row>
    <row r="38" spans="1:19" s="49" customFormat="1" ht="14.15" customHeight="1" x14ac:dyDescent="0.35">
      <c r="A38" s="258"/>
      <c r="B38" s="154" t="s">
        <v>658</v>
      </c>
      <c r="C38" s="155">
        <v>370</v>
      </c>
      <c r="D38" s="156">
        <v>380</v>
      </c>
      <c r="E38" s="156">
        <v>370</v>
      </c>
      <c r="F38" s="156">
        <v>380</v>
      </c>
      <c r="G38" s="156"/>
      <c r="H38" s="156"/>
      <c r="I38" s="156"/>
    </row>
    <row r="39" spans="1:19" s="49" customFormat="1" ht="14.15" customHeight="1" x14ac:dyDescent="0.35">
      <c r="A39" s="254" t="s">
        <v>201</v>
      </c>
      <c r="B39" s="151" t="s">
        <v>656</v>
      </c>
      <c r="C39" s="152">
        <v>0.82130999999999998</v>
      </c>
      <c r="D39" s="157">
        <v>0.89997000000000005</v>
      </c>
      <c r="E39" s="157">
        <v>0.33684999999999998</v>
      </c>
      <c r="F39" s="157">
        <v>-0.87297000000000002</v>
      </c>
      <c r="G39" s="157">
        <v>1</v>
      </c>
      <c r="H39" s="157"/>
      <c r="I39" s="157"/>
    </row>
    <row r="40" spans="1:19" s="49" customFormat="1" ht="14.15" customHeight="1" x14ac:dyDescent="0.35">
      <c r="A40" s="255"/>
      <c r="B40" s="151" t="s">
        <v>657</v>
      </c>
      <c r="C40" s="152" t="s">
        <v>517</v>
      </c>
      <c r="D40" s="153" t="s">
        <v>517</v>
      </c>
      <c r="E40" s="153" t="s">
        <v>517</v>
      </c>
      <c r="F40" s="153" t="s">
        <v>517</v>
      </c>
      <c r="G40" s="153"/>
      <c r="H40" s="153"/>
      <c r="I40" s="153"/>
    </row>
    <row r="41" spans="1:19" s="49" customFormat="1" ht="14.15" customHeight="1" x14ac:dyDescent="0.35">
      <c r="A41" s="258"/>
      <c r="B41" s="154" t="s">
        <v>658</v>
      </c>
      <c r="C41" s="155">
        <v>378</v>
      </c>
      <c r="D41" s="156">
        <v>380</v>
      </c>
      <c r="E41" s="156">
        <v>376</v>
      </c>
      <c r="F41" s="156">
        <v>375</v>
      </c>
      <c r="G41" s="156">
        <v>385</v>
      </c>
      <c r="H41" s="156"/>
      <c r="I41" s="156"/>
    </row>
    <row r="42" spans="1:19" s="49" customFormat="1" ht="14.15" customHeight="1" x14ac:dyDescent="0.35">
      <c r="A42" s="254" t="s">
        <v>204</v>
      </c>
      <c r="B42" s="151" t="s">
        <v>656</v>
      </c>
      <c r="C42" s="152">
        <v>-0.94698000000000004</v>
      </c>
      <c r="D42" s="157">
        <v>-0.63105</v>
      </c>
      <c r="E42" s="157">
        <v>-0.77427999999999997</v>
      </c>
      <c r="F42" s="157">
        <v>0.66002000000000005</v>
      </c>
      <c r="G42" s="157">
        <v>-0.72890999999999995</v>
      </c>
      <c r="H42" s="157">
        <v>1</v>
      </c>
      <c r="I42" s="157"/>
    </row>
    <row r="43" spans="1:19" s="49" customFormat="1" ht="14.15" customHeight="1" x14ac:dyDescent="0.35">
      <c r="A43" s="255" t="s">
        <v>518</v>
      </c>
      <c r="B43" s="151" t="s">
        <v>657</v>
      </c>
      <c r="C43" s="152" t="s">
        <v>517</v>
      </c>
      <c r="D43" s="153" t="s">
        <v>517</v>
      </c>
      <c r="E43" s="153" t="s">
        <v>517</v>
      </c>
      <c r="F43" s="153" t="s">
        <v>517</v>
      </c>
      <c r="G43" s="153" t="s">
        <v>517</v>
      </c>
      <c r="H43" s="153"/>
      <c r="I43" s="153"/>
    </row>
    <row r="44" spans="1:19" s="49" customFormat="1" ht="14.15" customHeight="1" x14ac:dyDescent="0.35">
      <c r="A44" s="258"/>
      <c r="B44" s="154" t="s">
        <v>658</v>
      </c>
      <c r="C44" s="155">
        <v>381</v>
      </c>
      <c r="D44" s="156">
        <v>381</v>
      </c>
      <c r="E44" s="156">
        <v>380</v>
      </c>
      <c r="F44" s="156">
        <v>376</v>
      </c>
      <c r="G44" s="156">
        <v>383</v>
      </c>
      <c r="H44" s="156">
        <v>388</v>
      </c>
      <c r="I44" s="156"/>
    </row>
    <row r="45" spans="1:19" s="49" customFormat="1" ht="14.15" customHeight="1" x14ac:dyDescent="0.35">
      <c r="A45" s="254" t="s">
        <v>659</v>
      </c>
      <c r="B45" s="151" t="s">
        <v>656</v>
      </c>
      <c r="C45" s="152">
        <v>1.575E-2</v>
      </c>
      <c r="D45" s="153">
        <v>-0.31635000000000002</v>
      </c>
      <c r="E45" s="153">
        <v>0.42942999999999998</v>
      </c>
      <c r="F45" s="153">
        <v>0.26373999999999997</v>
      </c>
      <c r="G45" s="153">
        <v>-0.27839000000000003</v>
      </c>
      <c r="H45" s="153">
        <v>-4.8719999999999999E-2</v>
      </c>
      <c r="I45" s="153">
        <v>1</v>
      </c>
    </row>
    <row r="46" spans="1:19" s="49" customFormat="1" ht="14.15" customHeight="1" x14ac:dyDescent="0.35">
      <c r="A46" s="255"/>
      <c r="B46" s="151" t="s">
        <v>657</v>
      </c>
      <c r="C46" s="152">
        <v>0.76370000000000005</v>
      </c>
      <c r="D46" s="153" t="s">
        <v>517</v>
      </c>
      <c r="E46" s="153" t="s">
        <v>517</v>
      </c>
      <c r="F46" s="153" t="s">
        <v>517</v>
      </c>
      <c r="G46" s="153" t="s">
        <v>517</v>
      </c>
      <c r="H46" s="153">
        <v>0.34870000000000001</v>
      </c>
      <c r="I46" s="153"/>
    </row>
    <row r="47" spans="1:19" s="49" customFormat="1" ht="14.15" customHeight="1" thickBot="1" x14ac:dyDescent="0.4">
      <c r="A47" s="256"/>
      <c r="B47" s="158" t="s">
        <v>658</v>
      </c>
      <c r="C47" s="159">
        <v>367</v>
      </c>
      <c r="D47" s="160">
        <v>370</v>
      </c>
      <c r="E47" s="160">
        <v>368</v>
      </c>
      <c r="F47" s="160">
        <v>365</v>
      </c>
      <c r="G47" s="160">
        <v>370</v>
      </c>
      <c r="H47" s="160">
        <v>372</v>
      </c>
      <c r="I47" s="160">
        <v>378</v>
      </c>
    </row>
    <row r="48" spans="1:19" s="42" customFormat="1" ht="18.649999999999999" customHeight="1" thickBot="1" x14ac:dyDescent="0.4">
      <c r="A48" s="162" t="s">
        <v>679</v>
      </c>
      <c r="B48" s="161"/>
      <c r="C48" s="161"/>
      <c r="D48" s="161"/>
      <c r="E48" s="161"/>
      <c r="F48" s="161"/>
      <c r="G48" s="161"/>
      <c r="H48" s="161"/>
      <c r="I48" s="161"/>
      <c r="J48" s="26"/>
      <c r="O48" s="26"/>
      <c r="P48" s="26"/>
      <c r="Q48" s="26"/>
      <c r="R48" s="26"/>
      <c r="S48" s="26"/>
    </row>
    <row r="49" spans="1:9" s="49" customFormat="1" ht="28" x14ac:dyDescent="0.35">
      <c r="A49" s="150"/>
      <c r="B49" s="150" t="s">
        <v>655</v>
      </c>
      <c r="C49" s="150" t="s">
        <v>663</v>
      </c>
      <c r="D49" s="150" t="s">
        <v>187</v>
      </c>
      <c r="E49" s="150" t="s">
        <v>192</v>
      </c>
      <c r="F49" s="150" t="s">
        <v>197</v>
      </c>
      <c r="G49" s="150" t="s">
        <v>516</v>
      </c>
      <c r="H49" s="150" t="s">
        <v>204</v>
      </c>
      <c r="I49" s="150" t="s">
        <v>208</v>
      </c>
    </row>
    <row r="50" spans="1:9" s="49" customFormat="1" ht="14.15" customHeight="1" x14ac:dyDescent="0.35">
      <c r="A50" s="255" t="s">
        <v>663</v>
      </c>
      <c r="B50" s="151" t="s">
        <v>656</v>
      </c>
      <c r="C50" s="152">
        <v>1</v>
      </c>
      <c r="D50" s="153"/>
      <c r="E50" s="153"/>
      <c r="F50" s="153"/>
      <c r="G50" s="153"/>
      <c r="H50" s="153"/>
      <c r="I50" s="153"/>
    </row>
    <row r="51" spans="1:9" s="49" customFormat="1" ht="14.15" customHeight="1" x14ac:dyDescent="0.35">
      <c r="A51" s="255"/>
      <c r="B51" s="151" t="s">
        <v>657</v>
      </c>
      <c r="C51" s="152"/>
      <c r="D51" s="153"/>
      <c r="E51" s="153"/>
      <c r="F51" s="153"/>
      <c r="G51" s="153"/>
      <c r="H51" s="153"/>
      <c r="I51" s="153"/>
    </row>
    <row r="52" spans="1:9" s="49" customFormat="1" ht="14.15" customHeight="1" x14ac:dyDescent="0.35">
      <c r="A52" s="258"/>
      <c r="B52" s="154" t="s">
        <v>658</v>
      </c>
      <c r="C52" s="155">
        <v>381</v>
      </c>
      <c r="D52" s="156"/>
      <c r="E52" s="156"/>
      <c r="F52" s="156"/>
      <c r="G52" s="156"/>
      <c r="H52" s="156"/>
      <c r="I52" s="156"/>
    </row>
    <row r="53" spans="1:9" s="49" customFormat="1" ht="14.15" customHeight="1" x14ac:dyDescent="0.35">
      <c r="A53" s="254" t="s">
        <v>662</v>
      </c>
      <c r="B53" s="151" t="s">
        <v>656</v>
      </c>
      <c r="C53" s="152">
        <v>0.71445999999999998</v>
      </c>
      <c r="D53" s="157">
        <v>1</v>
      </c>
      <c r="E53" s="157"/>
      <c r="F53" s="157"/>
      <c r="G53" s="157"/>
      <c r="H53" s="157"/>
      <c r="I53" s="157"/>
    </row>
    <row r="54" spans="1:9" s="49" customFormat="1" ht="14.15" customHeight="1" x14ac:dyDescent="0.35">
      <c r="A54" s="255"/>
      <c r="B54" s="151" t="s">
        <v>657</v>
      </c>
      <c r="C54" s="152" t="s">
        <v>664</v>
      </c>
      <c r="D54" s="153"/>
      <c r="E54" s="153"/>
      <c r="F54" s="153"/>
      <c r="G54" s="153"/>
      <c r="H54" s="153"/>
      <c r="I54" s="153"/>
    </row>
    <row r="55" spans="1:9" s="49" customFormat="1" ht="14.15" customHeight="1" x14ac:dyDescent="0.35">
      <c r="A55" s="258"/>
      <c r="B55" s="154" t="s">
        <v>658</v>
      </c>
      <c r="C55" s="155">
        <v>375</v>
      </c>
      <c r="D55" s="156">
        <v>385</v>
      </c>
      <c r="E55" s="156"/>
      <c r="F55" s="156"/>
      <c r="G55" s="156"/>
      <c r="H55" s="156"/>
      <c r="I55" s="156"/>
    </row>
    <row r="56" spans="1:9" s="49" customFormat="1" ht="14.15" customHeight="1" x14ac:dyDescent="0.35">
      <c r="A56" s="254" t="s">
        <v>661</v>
      </c>
      <c r="B56" s="151" t="s">
        <v>656</v>
      </c>
      <c r="C56" s="152">
        <v>0.8337</v>
      </c>
      <c r="D56" s="157">
        <v>0.35077999999999998</v>
      </c>
      <c r="E56" s="157">
        <v>1</v>
      </c>
      <c r="F56" s="157"/>
      <c r="G56" s="157"/>
      <c r="H56" s="157"/>
      <c r="I56" s="157"/>
    </row>
    <row r="57" spans="1:9" s="49" customFormat="1" ht="14.15" customHeight="1" x14ac:dyDescent="0.35">
      <c r="A57" s="255"/>
      <c r="B57" s="151" t="s">
        <v>657</v>
      </c>
      <c r="C57" s="152" t="s">
        <v>664</v>
      </c>
      <c r="D57" s="153" t="s">
        <v>664</v>
      </c>
      <c r="E57" s="153"/>
      <c r="F57" s="153"/>
      <c r="G57" s="153"/>
      <c r="H57" s="153"/>
      <c r="I57" s="153"/>
    </row>
    <row r="58" spans="1:9" s="49" customFormat="1" ht="14.15" customHeight="1" x14ac:dyDescent="0.35">
      <c r="A58" s="258"/>
      <c r="B58" s="154" t="s">
        <v>658</v>
      </c>
      <c r="C58" s="155">
        <v>376</v>
      </c>
      <c r="D58" s="156">
        <v>375</v>
      </c>
      <c r="E58" s="156">
        <v>383</v>
      </c>
      <c r="F58" s="156"/>
      <c r="G58" s="156"/>
      <c r="H58" s="156"/>
      <c r="I58" s="156"/>
    </row>
    <row r="59" spans="1:9" s="49" customFormat="1" ht="14.15" customHeight="1" x14ac:dyDescent="0.35">
      <c r="A59" s="254" t="s">
        <v>660</v>
      </c>
      <c r="B59" s="151" t="s">
        <v>656</v>
      </c>
      <c r="C59" s="152">
        <v>-0.74131999999999998</v>
      </c>
      <c r="D59" s="157">
        <v>-0.96516999999999997</v>
      </c>
      <c r="E59" s="157">
        <v>-0.43922</v>
      </c>
      <c r="F59" s="157">
        <v>1</v>
      </c>
      <c r="G59" s="157"/>
      <c r="H59" s="157"/>
      <c r="I59" s="157"/>
    </row>
    <row r="60" spans="1:9" s="49" customFormat="1" ht="14.15" customHeight="1" x14ac:dyDescent="0.35">
      <c r="A60" s="255"/>
      <c r="B60" s="151" t="s">
        <v>657</v>
      </c>
      <c r="C60" s="152" t="s">
        <v>664</v>
      </c>
      <c r="D60" s="153" t="s">
        <v>664</v>
      </c>
      <c r="E60" s="153" t="s">
        <v>664</v>
      </c>
      <c r="F60" s="153"/>
      <c r="G60" s="153"/>
      <c r="H60" s="153"/>
      <c r="I60" s="153"/>
    </row>
    <row r="61" spans="1:9" s="49" customFormat="1" ht="14.15" customHeight="1" x14ac:dyDescent="0.35">
      <c r="A61" s="258"/>
      <c r="B61" s="154" t="s">
        <v>658</v>
      </c>
      <c r="C61" s="155">
        <v>370</v>
      </c>
      <c r="D61" s="156">
        <v>380</v>
      </c>
      <c r="E61" s="156">
        <v>370</v>
      </c>
      <c r="F61" s="156">
        <v>380</v>
      </c>
      <c r="G61" s="156"/>
      <c r="H61" s="156"/>
      <c r="I61" s="156"/>
    </row>
    <row r="62" spans="1:9" s="49" customFormat="1" ht="14.15" customHeight="1" x14ac:dyDescent="0.35">
      <c r="A62" s="254" t="s">
        <v>201</v>
      </c>
      <c r="B62" s="151" t="s">
        <v>656</v>
      </c>
      <c r="C62" s="152">
        <v>0.79676000000000002</v>
      </c>
      <c r="D62" s="157">
        <v>0.83008999999999999</v>
      </c>
      <c r="E62" s="157">
        <v>0.44251000000000001</v>
      </c>
      <c r="F62" s="157">
        <v>-0.79483999999999999</v>
      </c>
      <c r="G62" s="157">
        <v>1</v>
      </c>
      <c r="H62" s="157"/>
      <c r="I62" s="157"/>
    </row>
    <row r="63" spans="1:9" s="49" customFormat="1" ht="14.15" customHeight="1" x14ac:dyDescent="0.35">
      <c r="A63" s="255"/>
      <c r="B63" s="151" t="s">
        <v>657</v>
      </c>
      <c r="C63" s="152" t="s">
        <v>664</v>
      </c>
      <c r="D63" s="153" t="s">
        <v>664</v>
      </c>
      <c r="E63" s="153" t="s">
        <v>664</v>
      </c>
      <c r="F63" s="153" t="s">
        <v>664</v>
      </c>
      <c r="G63" s="153"/>
      <c r="H63" s="153"/>
      <c r="I63" s="153"/>
    </row>
    <row r="64" spans="1:9" s="49" customFormat="1" ht="14.15" customHeight="1" x14ac:dyDescent="0.35">
      <c r="A64" s="258"/>
      <c r="B64" s="154" t="s">
        <v>658</v>
      </c>
      <c r="C64" s="155">
        <v>378</v>
      </c>
      <c r="D64" s="156">
        <v>380</v>
      </c>
      <c r="E64" s="156">
        <v>376</v>
      </c>
      <c r="F64" s="156">
        <v>375</v>
      </c>
      <c r="G64" s="156">
        <v>385</v>
      </c>
      <c r="H64" s="156"/>
      <c r="I64" s="156"/>
    </row>
    <row r="65" spans="1:15" s="49" customFormat="1" ht="14.15" customHeight="1" x14ac:dyDescent="0.35">
      <c r="A65" s="254" t="s">
        <v>204</v>
      </c>
      <c r="B65" s="151" t="s">
        <v>656</v>
      </c>
      <c r="C65" s="152">
        <v>-0.77803999999999995</v>
      </c>
      <c r="D65" s="157">
        <v>-0.53539999999999999</v>
      </c>
      <c r="E65" s="157">
        <v>-0.73390999999999995</v>
      </c>
      <c r="F65" s="157">
        <v>0.63419000000000003</v>
      </c>
      <c r="G65" s="157">
        <v>-0.55542000000000002</v>
      </c>
      <c r="H65" s="157">
        <v>1</v>
      </c>
      <c r="I65" s="157"/>
    </row>
    <row r="66" spans="1:15" s="49" customFormat="1" ht="14.15" customHeight="1" x14ac:dyDescent="0.35">
      <c r="A66" s="255" t="s">
        <v>518</v>
      </c>
      <c r="B66" s="151" t="s">
        <v>657</v>
      </c>
      <c r="C66" s="152" t="s">
        <v>664</v>
      </c>
      <c r="D66" s="153" t="s">
        <v>664</v>
      </c>
      <c r="E66" s="153" t="s">
        <v>664</v>
      </c>
      <c r="F66" s="153" t="s">
        <v>664</v>
      </c>
      <c r="G66" s="153" t="s">
        <v>664</v>
      </c>
      <c r="H66" s="153"/>
      <c r="I66" s="153"/>
    </row>
    <row r="67" spans="1:15" s="49" customFormat="1" ht="14.15" customHeight="1" x14ac:dyDescent="0.35">
      <c r="A67" s="258"/>
      <c r="B67" s="154" t="s">
        <v>658</v>
      </c>
      <c r="C67" s="155">
        <v>381</v>
      </c>
      <c r="D67" s="156">
        <v>381</v>
      </c>
      <c r="E67" s="156">
        <v>380</v>
      </c>
      <c r="F67" s="156">
        <v>376</v>
      </c>
      <c r="G67" s="156">
        <v>383</v>
      </c>
      <c r="H67" s="156">
        <v>388</v>
      </c>
      <c r="I67" s="156"/>
    </row>
    <row r="68" spans="1:15" s="49" customFormat="1" ht="14.15" customHeight="1" x14ac:dyDescent="0.35">
      <c r="A68" s="254" t="s">
        <v>659</v>
      </c>
      <c r="B68" s="151" t="s">
        <v>656</v>
      </c>
      <c r="C68" s="152">
        <v>0.21779999999999999</v>
      </c>
      <c r="D68" s="153">
        <v>-6.8360000000000004E-2</v>
      </c>
      <c r="E68" s="153">
        <v>0.40638000000000002</v>
      </c>
      <c r="F68" s="153">
        <v>-1.5959999999999998E-2</v>
      </c>
      <c r="G68" s="153">
        <v>-9.7999999999999997E-4</v>
      </c>
      <c r="H68" s="153">
        <v>-0.21264</v>
      </c>
      <c r="I68" s="153">
        <v>1</v>
      </c>
    </row>
    <row r="69" spans="1:15" s="49" customFormat="1" ht="14.15" customHeight="1" x14ac:dyDescent="0.35">
      <c r="A69" s="255"/>
      <c r="B69" s="151" t="s">
        <v>657</v>
      </c>
      <c r="C69" s="152" t="s">
        <v>664</v>
      </c>
      <c r="D69" s="153">
        <v>0.1895</v>
      </c>
      <c r="E69" s="153" t="s">
        <v>664</v>
      </c>
      <c r="F69" s="153">
        <v>0.76119999999999999</v>
      </c>
      <c r="G69" s="153">
        <v>0.98499999999999999</v>
      </c>
      <c r="H69" s="153" t="s">
        <v>664</v>
      </c>
      <c r="I69" s="153"/>
    </row>
    <row r="70" spans="1:15" s="49" customFormat="1" ht="14.15" customHeight="1" thickBot="1" x14ac:dyDescent="0.4">
      <c r="A70" s="256"/>
      <c r="B70" s="158" t="s">
        <v>658</v>
      </c>
      <c r="C70" s="159">
        <v>367</v>
      </c>
      <c r="D70" s="160">
        <v>370</v>
      </c>
      <c r="E70" s="160">
        <v>368</v>
      </c>
      <c r="F70" s="160">
        <v>365</v>
      </c>
      <c r="G70" s="160">
        <v>370</v>
      </c>
      <c r="H70" s="160">
        <v>372</v>
      </c>
      <c r="I70" s="160">
        <v>378</v>
      </c>
    </row>
    <row r="72" spans="1:15" s="90" customFormat="1" ht="14" x14ac:dyDescent="0.35">
      <c r="A72" s="120" t="s">
        <v>686</v>
      </c>
      <c r="B72" s="117"/>
      <c r="C72" s="117"/>
      <c r="D72" s="117"/>
      <c r="F72" s="117"/>
      <c r="G72" s="117"/>
      <c r="H72" s="117"/>
      <c r="K72" s="118"/>
      <c r="O72" s="119"/>
    </row>
    <row r="73" spans="1:15" s="90" customFormat="1" ht="15.5" x14ac:dyDescent="0.35">
      <c r="A73" s="120" t="s">
        <v>687</v>
      </c>
      <c r="B73" s="117"/>
      <c r="C73" s="117"/>
      <c r="D73" s="117"/>
      <c r="F73" s="117"/>
      <c r="G73" s="117"/>
      <c r="H73" s="117"/>
      <c r="K73" s="118"/>
      <c r="O73" s="119"/>
    </row>
    <row r="74" spans="1:15" s="90" customFormat="1" ht="14" x14ac:dyDescent="0.35">
      <c r="A74" s="120" t="s">
        <v>676</v>
      </c>
      <c r="B74" s="117"/>
      <c r="C74" s="117"/>
      <c r="D74" s="117"/>
      <c r="F74" s="117"/>
      <c r="G74" s="117"/>
      <c r="H74" s="117"/>
      <c r="K74" s="118"/>
      <c r="O74" s="119"/>
    </row>
    <row r="75" spans="1:15" s="132" customFormat="1" ht="13" x14ac:dyDescent="0.3">
      <c r="A75" s="43" t="s">
        <v>665</v>
      </c>
    </row>
    <row r="76" spans="1:15" s="132" customFormat="1" ht="13" x14ac:dyDescent="0.3">
      <c r="A76" s="43" t="s">
        <v>666</v>
      </c>
    </row>
    <row r="77" spans="1:15" ht="15" x14ac:dyDescent="0.35">
      <c r="B77" s="26"/>
    </row>
  </sheetData>
  <mergeCells count="22">
    <mergeCell ref="A16:A18"/>
    <mergeCell ref="A19:A21"/>
    <mergeCell ref="A39:A41"/>
    <mergeCell ref="A62:A64"/>
    <mergeCell ref="A65:A67"/>
    <mergeCell ref="A59:A61"/>
    <mergeCell ref="A68:A70"/>
    <mergeCell ref="A45:A47"/>
    <mergeCell ref="A22:A24"/>
    <mergeCell ref="A1:I1"/>
    <mergeCell ref="A42:A44"/>
    <mergeCell ref="A50:A52"/>
    <mergeCell ref="A53:A55"/>
    <mergeCell ref="A56:A58"/>
    <mergeCell ref="A27:A29"/>
    <mergeCell ref="A30:A32"/>
    <mergeCell ref="A33:A35"/>
    <mergeCell ref="A36:A38"/>
    <mergeCell ref="A4:A6"/>
    <mergeCell ref="A7:A9"/>
    <mergeCell ref="A10:A12"/>
    <mergeCell ref="A13:A15"/>
  </mergeCells>
  <printOptions horizontalCentered="1"/>
  <pageMargins left="1" right="1" top="1" bottom="1" header="0.3" footer="0.3"/>
  <pageSetup scale="90" orientation="portrait" r:id="rId1"/>
  <rowBreaks count="1" manualBreakCount="1">
    <brk id="4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60"/>
  <sheetViews>
    <sheetView workbookViewId="0">
      <pane xSplit="1" ySplit="1" topLeftCell="B2" activePane="bottomRight" state="frozen"/>
      <selection pane="topRight" activeCell="B1" sqref="B1"/>
      <selection pane="bottomLeft" activeCell="A2" sqref="A2"/>
      <selection pane="bottomRight"/>
    </sheetView>
  </sheetViews>
  <sheetFormatPr defaultColWidth="8.81640625" defaultRowHeight="14.5" x14ac:dyDescent="0.35"/>
  <cols>
    <col min="2" max="2" width="14.1796875" customWidth="1"/>
    <col min="3" max="3" width="15.453125" customWidth="1"/>
    <col min="4" max="4" width="16.453125" customWidth="1"/>
    <col min="5" max="6" width="15" customWidth="1"/>
    <col min="7" max="7" width="15" style="28" customWidth="1"/>
    <col min="8" max="10" width="16.26953125" style="28" customWidth="1"/>
    <col min="11" max="11" width="16.54296875" customWidth="1"/>
    <col min="12" max="12" width="16.54296875" style="28" customWidth="1"/>
    <col min="13" max="13" width="16.26953125" style="28" customWidth="1"/>
    <col min="14" max="15" width="17" style="28" customWidth="1"/>
    <col min="16" max="16" width="17.453125" style="28" customWidth="1"/>
    <col min="17" max="18" width="16.26953125" style="28" customWidth="1"/>
    <col min="19" max="19" width="14.81640625" style="28" customWidth="1"/>
    <col min="20" max="21" width="17.26953125" style="28" customWidth="1"/>
    <col min="22" max="22" width="17.453125" style="28" customWidth="1"/>
  </cols>
  <sheetData>
    <row r="1" spans="1:22" s="42" customFormat="1" ht="21" customHeight="1" thickBot="1" x14ac:dyDescent="0.4">
      <c r="A1" s="1" t="s">
        <v>653</v>
      </c>
      <c r="B1" s="26"/>
      <c r="C1" s="26"/>
      <c r="D1" s="26"/>
      <c r="E1" s="26"/>
      <c r="F1" s="26"/>
      <c r="G1" s="26"/>
      <c r="H1" s="26"/>
      <c r="I1" s="26"/>
      <c r="J1" s="26"/>
      <c r="K1" s="26"/>
      <c r="M1" s="170" t="s">
        <v>790</v>
      </c>
      <c r="N1" s="171"/>
      <c r="R1" s="26"/>
      <c r="S1" s="26"/>
      <c r="T1" s="26"/>
      <c r="U1" s="26"/>
      <c r="V1" s="26"/>
    </row>
    <row r="2" spans="1:22" s="41" customFormat="1" ht="28.5" thickBot="1" x14ac:dyDescent="0.35">
      <c r="A2" s="47" t="s">
        <v>528</v>
      </c>
      <c r="B2" s="192" t="s">
        <v>547</v>
      </c>
      <c r="C2" s="192" t="s">
        <v>554</v>
      </c>
      <c r="D2" s="192" t="s">
        <v>561</v>
      </c>
      <c r="E2" s="192" t="s">
        <v>548</v>
      </c>
      <c r="F2" s="192" t="s">
        <v>555</v>
      </c>
      <c r="G2" s="192" t="s">
        <v>562</v>
      </c>
      <c r="H2" s="192" t="s">
        <v>549</v>
      </c>
      <c r="I2" s="192" t="s">
        <v>556</v>
      </c>
      <c r="J2" s="192" t="s">
        <v>563</v>
      </c>
      <c r="K2" s="192" t="s">
        <v>550</v>
      </c>
      <c r="L2" s="192" t="s">
        <v>557</v>
      </c>
      <c r="M2" s="192" t="s">
        <v>564</v>
      </c>
      <c r="N2" s="192" t="s">
        <v>551</v>
      </c>
      <c r="O2" s="192" t="s">
        <v>558</v>
      </c>
      <c r="P2" s="192" t="s">
        <v>565</v>
      </c>
      <c r="Q2" s="192" t="s">
        <v>552</v>
      </c>
      <c r="R2" s="192" t="s">
        <v>559</v>
      </c>
      <c r="S2" s="192" t="s">
        <v>566</v>
      </c>
      <c r="T2" s="192" t="s">
        <v>553</v>
      </c>
      <c r="U2" s="192" t="s">
        <v>560</v>
      </c>
      <c r="V2" s="192" t="s">
        <v>788</v>
      </c>
    </row>
    <row r="3" spans="1:22" x14ac:dyDescent="0.35">
      <c r="A3" s="193" t="s">
        <v>769</v>
      </c>
      <c r="B3" s="194">
        <v>0.15933568057946576</v>
      </c>
      <c r="C3" s="194">
        <v>0.69576471811382079</v>
      </c>
      <c r="D3" s="194">
        <v>0.16923243979130428</v>
      </c>
      <c r="E3" s="194">
        <v>0.5545191893449567</v>
      </c>
      <c r="F3" s="194">
        <v>0.49762436958027184</v>
      </c>
      <c r="G3" s="194">
        <v>-0.70035133575959718</v>
      </c>
      <c r="H3" s="194">
        <v>-0.45706793276144603</v>
      </c>
      <c r="I3" s="194">
        <v>0.79730647365132679</v>
      </c>
      <c r="J3" s="194">
        <v>1.2606540532119925</v>
      </c>
      <c r="K3" s="194">
        <v>-0.58244187304389683</v>
      </c>
      <c r="L3" s="194">
        <v>-0.6148966994847036</v>
      </c>
      <c r="M3" s="194">
        <v>0.5185160643414497</v>
      </c>
      <c r="N3" s="194">
        <v>0.31517147505664161</v>
      </c>
      <c r="O3" s="194">
        <v>-6.0769701054422386E-2</v>
      </c>
      <c r="P3" s="194">
        <v>-1.0998909851777918</v>
      </c>
      <c r="Q3" s="194">
        <v>0.50339468414803679</v>
      </c>
      <c r="R3" s="194">
        <v>0.19117453102033385</v>
      </c>
      <c r="S3" s="194">
        <v>-0.21927979699502445</v>
      </c>
      <c r="T3" s="195">
        <v>0.67582284304502338</v>
      </c>
      <c r="U3" s="196">
        <v>1.7727056352524346</v>
      </c>
      <c r="V3" s="196">
        <v>1.1103382092286394</v>
      </c>
    </row>
    <row r="4" spans="1:22" x14ac:dyDescent="0.35">
      <c r="A4" s="193" t="s">
        <v>770</v>
      </c>
      <c r="B4" s="194">
        <v>-1.2293279014713234</v>
      </c>
      <c r="C4" s="194">
        <v>-1.0175907709167242</v>
      </c>
      <c r="D4" s="194">
        <v>0.49625745553806466</v>
      </c>
      <c r="E4" s="194">
        <v>-0.88554390996603183</v>
      </c>
      <c r="F4" s="194">
        <v>-0.74143854982464863</v>
      </c>
      <c r="G4" s="194">
        <v>0.65992577113122386</v>
      </c>
      <c r="H4" s="194">
        <v>-0.75274939220234105</v>
      </c>
      <c r="I4" s="194">
        <v>-0.54592650035436385</v>
      </c>
      <c r="J4" s="194">
        <v>0.52640533935940237</v>
      </c>
      <c r="K4" s="194">
        <v>0.88759782678234489</v>
      </c>
      <c r="L4" s="194">
        <v>0.72908608759733251</v>
      </c>
      <c r="M4" s="194">
        <v>-0.8049953501900472</v>
      </c>
      <c r="N4" s="194">
        <v>-1.1499062250203596</v>
      </c>
      <c r="O4" s="194">
        <v>-1.037482687938952</v>
      </c>
      <c r="P4" s="194">
        <v>0.3507829726502239</v>
      </c>
      <c r="Q4" s="194">
        <v>1.2026304468562996</v>
      </c>
      <c r="R4" s="194">
        <v>1.1354347330079611</v>
      </c>
      <c r="S4" s="194">
        <v>-0.6677357224268653</v>
      </c>
      <c r="T4" s="195">
        <v>1.2096846611125611</v>
      </c>
      <c r="U4" s="196">
        <v>1.4876096307989914</v>
      </c>
      <c r="V4" s="196">
        <v>5.4768237823018588E-2</v>
      </c>
    </row>
    <row r="5" spans="1:22" x14ac:dyDescent="0.35">
      <c r="A5" s="197">
        <v>1</v>
      </c>
      <c r="B5" s="198">
        <v>-1.6567500129871611</v>
      </c>
      <c r="C5" s="198">
        <v>-1.528008375351944</v>
      </c>
      <c r="D5" s="198">
        <v>0.3003726798200913</v>
      </c>
      <c r="E5" s="198">
        <v>-2.4536161069472131</v>
      </c>
      <c r="F5" s="198">
        <v>-2.2548224599437816</v>
      </c>
      <c r="G5" s="198">
        <v>0.35844035813260999</v>
      </c>
      <c r="H5" s="198">
        <v>0.76157680050095455</v>
      </c>
      <c r="I5" s="198">
        <v>0.4799228522165323</v>
      </c>
      <c r="J5" s="198">
        <v>-0.34232674538688901</v>
      </c>
      <c r="K5" s="198">
        <v>2.6441277006899466</v>
      </c>
      <c r="L5" s="198">
        <v>2.6283595863658569</v>
      </c>
      <c r="M5" s="198">
        <v>4.4437152869973344E-2</v>
      </c>
      <c r="N5" s="198">
        <v>-1.7138680293152229</v>
      </c>
      <c r="O5" s="198">
        <v>-1.5887416800120524</v>
      </c>
      <c r="P5" s="198">
        <v>9.7241667052990588E-2</v>
      </c>
      <c r="Q5" s="198">
        <v>1.1549017416953899</v>
      </c>
      <c r="R5" s="198">
        <v>1.1455450342701812</v>
      </c>
      <c r="S5" s="198">
        <v>-0.21565330995286866</v>
      </c>
      <c r="T5" s="199">
        <v>1.2735162411012797</v>
      </c>
      <c r="U5" s="78">
        <v>1.4579940437615317</v>
      </c>
      <c r="V5" s="78">
        <v>-6.362972428416129E-2</v>
      </c>
    </row>
    <row r="6" spans="1:22" x14ac:dyDescent="0.35">
      <c r="A6" s="197">
        <v>2</v>
      </c>
      <c r="B6" s="198">
        <v>0.56183452836992331</v>
      </c>
      <c r="C6" s="198">
        <v>0.44227190475612399</v>
      </c>
      <c r="D6" s="198">
        <v>-0.2039356780980876</v>
      </c>
      <c r="E6" s="198">
        <v>0.2893408221175684</v>
      </c>
      <c r="F6" s="198">
        <v>-0.13230624611240313</v>
      </c>
      <c r="G6" s="198">
        <v>-0.95835156441215941</v>
      </c>
      <c r="H6" s="198">
        <v>0.37136057699347647</v>
      </c>
      <c r="I6" s="198">
        <v>0.42215527814550308</v>
      </c>
      <c r="J6" s="198">
        <v>8.7052829061275414E-2</v>
      </c>
      <c r="K6" s="198">
        <v>-0.36712246608805044</v>
      </c>
      <c r="L6" s="198">
        <v>8.3014450184925939E-3</v>
      </c>
      <c r="M6" s="198">
        <v>0.66589365560075087</v>
      </c>
      <c r="N6" s="198">
        <v>0.40549896616847314</v>
      </c>
      <c r="O6" s="198">
        <v>0.15793604295239277</v>
      </c>
      <c r="P6" s="198">
        <v>-0.39551360814275632</v>
      </c>
      <c r="Q6" s="198">
        <v>-0.63679935792990594</v>
      </c>
      <c r="R6" s="198">
        <v>-0.73759351729873024</v>
      </c>
      <c r="S6" s="198">
        <v>-0.1705354267388158</v>
      </c>
      <c r="T6" s="199">
        <v>-0.21972687601546045</v>
      </c>
      <c r="U6" s="78">
        <v>-7.1945078982374844E-2</v>
      </c>
      <c r="V6" s="78">
        <v>0.20191626095030935</v>
      </c>
    </row>
    <row r="7" spans="1:22" x14ac:dyDescent="0.35">
      <c r="A7" s="197">
        <v>5</v>
      </c>
      <c r="B7" s="198">
        <v>0.68048134073851485</v>
      </c>
      <c r="C7" s="198">
        <v>0.63291076550181558</v>
      </c>
      <c r="D7" s="198">
        <v>0.28640499723726925</v>
      </c>
      <c r="E7" s="198">
        <v>0.78044206054910326</v>
      </c>
      <c r="F7" s="198">
        <v>0.30688535873783801</v>
      </c>
      <c r="G7" s="198">
        <v>-0.71948433706663995</v>
      </c>
      <c r="H7" s="198">
        <v>0.15296990586271306</v>
      </c>
      <c r="I7" s="198">
        <v>5.2729635911827964E-2</v>
      </c>
      <c r="J7" s="198">
        <v>9.8516765738607404E-2</v>
      </c>
      <c r="K7" s="198">
        <v>-0.73031968643209677</v>
      </c>
      <c r="L7" s="198">
        <v>-0.28230313804355756</v>
      </c>
      <c r="M7" s="198">
        <v>0.72703515996028223</v>
      </c>
      <c r="N7" s="198">
        <v>0.9830725547938477</v>
      </c>
      <c r="O7" s="198">
        <v>0.59171394261404342</v>
      </c>
      <c r="P7" s="198">
        <v>-0.35090275371054108</v>
      </c>
      <c r="Q7" s="198">
        <v>-0.66983767496603497</v>
      </c>
      <c r="R7" s="198">
        <v>-0.98255495349789446</v>
      </c>
      <c r="S7" s="198">
        <v>-0.62177472048563853</v>
      </c>
      <c r="T7" s="199">
        <v>-0.27502831808167771</v>
      </c>
      <c r="U7" s="78">
        <v>-0.65782044103716641</v>
      </c>
      <c r="V7" s="78">
        <v>-0.42168561860693099</v>
      </c>
    </row>
    <row r="8" spans="1:22" x14ac:dyDescent="0.35">
      <c r="A8" s="197">
        <v>6</v>
      </c>
      <c r="B8" s="198">
        <v>1.4714610483573618</v>
      </c>
      <c r="C8" s="198">
        <v>0.56452907828369714</v>
      </c>
      <c r="D8" s="198">
        <v>-1.1944261506311971</v>
      </c>
      <c r="E8" s="198">
        <v>1.5249297278828775</v>
      </c>
      <c r="F8" s="198">
        <v>0.73727012455342211</v>
      </c>
      <c r="G8" s="198">
        <v>-1.8752430508052413</v>
      </c>
      <c r="H8" s="198">
        <v>0.87107483575566491</v>
      </c>
      <c r="I8" s="198">
        <v>0.1348402320636693</v>
      </c>
      <c r="J8" s="198">
        <v>-0.83552958177961056</v>
      </c>
      <c r="K8" s="198">
        <v>-1.5554991208893054</v>
      </c>
      <c r="L8" s="198">
        <v>-0.74233406050788309</v>
      </c>
      <c r="M8" s="198">
        <v>2.4052181435973554</v>
      </c>
      <c r="N8" s="198">
        <v>1.7697530298271944</v>
      </c>
      <c r="O8" s="198">
        <v>0.65841805773332318</v>
      </c>
      <c r="P8" s="198">
        <v>-1.348945741852708</v>
      </c>
      <c r="Q8" s="198">
        <v>-1.1219748574891513</v>
      </c>
      <c r="R8" s="198">
        <v>2.2266780054566972E-2</v>
      </c>
      <c r="S8" s="198">
        <v>1.6750980264610333</v>
      </c>
      <c r="T8" s="199">
        <v>-0.37552187447820518</v>
      </c>
      <c r="U8" s="78">
        <v>-0.43745323389856833</v>
      </c>
      <c r="V8" s="78">
        <v>-1.6225614529174696E-2</v>
      </c>
    </row>
    <row r="9" spans="1:22" x14ac:dyDescent="0.35">
      <c r="A9" s="197">
        <v>8</v>
      </c>
      <c r="B9" s="198">
        <v>1.477410426222699</v>
      </c>
      <c r="C9" s="198">
        <v>1.3617715638400243</v>
      </c>
      <c r="D9" s="198">
        <v>-8.0340218867062455E-2</v>
      </c>
      <c r="E9" s="198">
        <v>2.0350106192756088</v>
      </c>
      <c r="F9" s="198">
        <v>2.1025218033513497</v>
      </c>
      <c r="G9" s="198">
        <v>0.18378666879655792</v>
      </c>
      <c r="H9" s="198">
        <v>0.3185543410085403</v>
      </c>
      <c r="I9" s="198">
        <v>-0.2656381688961118</v>
      </c>
      <c r="J9" s="198">
        <v>-0.51172462735791635</v>
      </c>
      <c r="K9" s="198">
        <v>-1.9409125019613584</v>
      </c>
      <c r="L9" s="198">
        <v>-1.9168702171220613</v>
      </c>
      <c r="M9" s="198">
        <v>0.3116692948592053</v>
      </c>
      <c r="N9" s="198">
        <v>2.1653802658624475</v>
      </c>
      <c r="O9" s="198">
        <v>2.1165192282591083</v>
      </c>
      <c r="P9" s="198">
        <v>0.36625370530368301</v>
      </c>
      <c r="Q9" s="198">
        <v>-1.1728598431563302</v>
      </c>
      <c r="R9" s="198">
        <v>-0.78385865883417194</v>
      </c>
      <c r="S9" s="198">
        <v>0.41966568277648986</v>
      </c>
      <c r="T9" s="199">
        <v>-1.6529927046230717</v>
      </c>
      <c r="U9" s="78">
        <v>-2.6355928869608505</v>
      </c>
      <c r="V9" s="78">
        <v>-0.89873485322418978</v>
      </c>
    </row>
    <row r="10" spans="1:22" x14ac:dyDescent="0.35">
      <c r="A10" s="197">
        <v>9</v>
      </c>
      <c r="B10" s="198">
        <v>-0.61434223553830103</v>
      </c>
      <c r="C10" s="198">
        <v>-0.87431507810229281</v>
      </c>
      <c r="D10" s="198">
        <v>-0.14309907131709018</v>
      </c>
      <c r="E10" s="198">
        <v>-0.4583940215988368</v>
      </c>
      <c r="F10" s="198">
        <v>-0.56921876942592864</v>
      </c>
      <c r="G10" s="198">
        <v>0.36486947232997152</v>
      </c>
      <c r="H10" s="198">
        <v>-0.27765837725936754</v>
      </c>
      <c r="I10" s="198">
        <v>-0.41887596342066286</v>
      </c>
      <c r="J10" s="198">
        <v>1.8945504041510797E-2</v>
      </c>
      <c r="K10" s="198">
        <v>0.55498060464021903</v>
      </c>
      <c r="L10" s="198">
        <v>0.55468978986500572</v>
      </c>
      <c r="M10" s="198">
        <v>-0.97481427004429366</v>
      </c>
      <c r="N10" s="198">
        <v>-0.44545040502054056</v>
      </c>
      <c r="O10" s="198">
        <v>-0.36924073854221628</v>
      </c>
      <c r="P10" s="198">
        <v>0.2053532834457209</v>
      </c>
      <c r="Q10" s="198">
        <v>0.12085238061509</v>
      </c>
      <c r="R10" s="198">
        <v>0.42406779809380035</v>
      </c>
      <c r="S10" s="198">
        <v>-0.11963551416935257</v>
      </c>
      <c r="T10" s="199">
        <v>-0.70705400608176205</v>
      </c>
      <c r="U10" s="78">
        <v>-1.1219840196096502</v>
      </c>
      <c r="V10" s="78">
        <v>-0.37570047422161312</v>
      </c>
    </row>
    <row r="11" spans="1:22" x14ac:dyDescent="0.35">
      <c r="A11" s="197">
        <v>11</v>
      </c>
      <c r="B11" s="198">
        <v>2.0780991821767669</v>
      </c>
      <c r="C11" s="198">
        <v>2.3721529935811758</v>
      </c>
      <c r="D11" s="198">
        <v>0.47752203123026898</v>
      </c>
      <c r="E11" s="198">
        <v>1.9010247969823484</v>
      </c>
      <c r="F11" s="198">
        <v>2.4921809180148649</v>
      </c>
      <c r="G11" s="198">
        <v>1.4257585413801277</v>
      </c>
      <c r="H11" s="198">
        <v>1.3872537561650513</v>
      </c>
      <c r="I11" s="198">
        <v>1.229835116485672</v>
      </c>
      <c r="J11" s="198">
        <v>7.9031405954183301E-2</v>
      </c>
      <c r="K11" s="198">
        <v>-1.9085421904406974</v>
      </c>
      <c r="L11" s="198">
        <v>-2.4671530938227439</v>
      </c>
      <c r="M11" s="198">
        <v>-1.2648217369610424</v>
      </c>
      <c r="N11" s="198">
        <v>2.0788018891951348</v>
      </c>
      <c r="O11" s="198">
        <v>2.708477736349109</v>
      </c>
      <c r="P11" s="198">
        <v>1.1215634424138177</v>
      </c>
      <c r="Q11" s="198">
        <v>-2.1933239649521488</v>
      </c>
      <c r="R11" s="198">
        <v>-2.369129766034741</v>
      </c>
      <c r="S11" s="198">
        <v>0.13456175098269396</v>
      </c>
      <c r="T11" s="199">
        <v>-0.30377723372664472</v>
      </c>
      <c r="U11" s="78">
        <v>-1.3992937352976675</v>
      </c>
      <c r="V11" s="78">
        <v>-1.2709407190195352</v>
      </c>
    </row>
    <row r="12" spans="1:22" x14ac:dyDescent="0.35">
      <c r="A12" s="197">
        <v>12</v>
      </c>
      <c r="B12" s="198">
        <v>1.8750166367788061</v>
      </c>
      <c r="C12" s="198">
        <v>1.0540047421698875</v>
      </c>
      <c r="D12" s="198">
        <v>-0.73077913301308384</v>
      </c>
      <c r="E12" s="198">
        <v>-3.2409582908729806E-2</v>
      </c>
      <c r="F12" s="198">
        <v>0.12549378080575713</v>
      </c>
      <c r="G12" s="198">
        <v>0.46742710932861264</v>
      </c>
      <c r="H12" s="198">
        <v>3.5237081634473677</v>
      </c>
      <c r="I12" s="198">
        <v>1.8167542010383417</v>
      </c>
      <c r="J12" s="198">
        <v>-1.937961558708692</v>
      </c>
      <c r="K12" s="198">
        <v>-0.49079359001506989</v>
      </c>
      <c r="L12" s="198">
        <v>-0.42859766268157579</v>
      </c>
      <c r="M12" s="198">
        <v>0.23341978796981788</v>
      </c>
      <c r="N12" s="198">
        <v>-0.69379099295341484</v>
      </c>
      <c r="O12" s="198">
        <v>-0.55305269399834067</v>
      </c>
      <c r="P12" s="198">
        <v>0.52264636032435796</v>
      </c>
      <c r="Q12" s="198">
        <v>-2.2219621713136495</v>
      </c>
      <c r="R12" s="198">
        <v>-1.22154064055338</v>
      </c>
      <c r="S12" s="198">
        <v>2.8691396944469947</v>
      </c>
      <c r="T12" s="199">
        <v>3.3389575486000913</v>
      </c>
      <c r="U12" s="78">
        <v>0.92597688244993481</v>
      </c>
      <c r="V12" s="78">
        <v>-3.1694858616336496</v>
      </c>
    </row>
    <row r="13" spans="1:22" x14ac:dyDescent="0.35">
      <c r="A13" s="197">
        <v>13</v>
      </c>
      <c r="B13" s="198">
        <v>-1.7424653367125549</v>
      </c>
      <c r="C13" s="198">
        <v>-1.8018805099603379</v>
      </c>
      <c r="D13" s="198">
        <v>-3.636785205345721E-2</v>
      </c>
      <c r="E13" s="198">
        <v>-0.9008388984529514</v>
      </c>
      <c r="F13" s="198">
        <v>-0.35980592866520156</v>
      </c>
      <c r="G13" s="198">
        <v>1.6775898851689131</v>
      </c>
      <c r="H13" s="198">
        <v>-1.6255393669729992</v>
      </c>
      <c r="I13" s="198">
        <v>-1.9261705324262828</v>
      </c>
      <c r="J13" s="198">
        <v>-0.3719821063492188</v>
      </c>
      <c r="K13" s="198">
        <v>0.9749279154211653</v>
      </c>
      <c r="L13" s="198">
        <v>0.27278331024939845</v>
      </c>
      <c r="M13" s="198">
        <v>-1.9296183634157957</v>
      </c>
      <c r="N13" s="198">
        <v>-1.1934365334301871</v>
      </c>
      <c r="O13" s="198">
        <v>-1.1328692863489163</v>
      </c>
      <c r="P13" s="198">
        <v>-1.1629277299568051E-2</v>
      </c>
      <c r="Q13" s="198">
        <v>1.5799428050617821</v>
      </c>
      <c r="R13" s="198">
        <v>1.7606786755295019</v>
      </c>
      <c r="S13" s="198">
        <v>-0.28653399265573909</v>
      </c>
      <c r="T13" s="199">
        <v>0.3434920784759305</v>
      </c>
      <c r="U13" s="78">
        <v>0.14589131668355967</v>
      </c>
      <c r="V13" s="78">
        <v>-0.32206180189281847</v>
      </c>
    </row>
    <row r="14" spans="1:22" x14ac:dyDescent="0.35">
      <c r="A14" s="197">
        <v>14</v>
      </c>
      <c r="B14" s="198">
        <v>0.75919773467936025</v>
      </c>
      <c r="C14" s="198">
        <v>0.2807923519778795</v>
      </c>
      <c r="D14" s="198">
        <v>-0.72251704708142395</v>
      </c>
      <c r="E14" s="198">
        <v>0.22448769134791063</v>
      </c>
      <c r="F14" s="198">
        <v>0.16010879047004961</v>
      </c>
      <c r="G14" s="198">
        <v>-6.9381275247835786E-2</v>
      </c>
      <c r="H14" s="198">
        <v>1.2352809005037306</v>
      </c>
      <c r="I14" s="198">
        <v>0.80463464984866473</v>
      </c>
      <c r="J14" s="198">
        <v>-0.75384324382201029</v>
      </c>
      <c r="K14" s="198">
        <v>-0.43886933692219188</v>
      </c>
      <c r="L14" s="198">
        <v>-0.30148766418313033</v>
      </c>
      <c r="M14" s="198">
        <v>0.24002891151459804</v>
      </c>
      <c r="N14" s="198">
        <v>-0.21371672242738346</v>
      </c>
      <c r="O14" s="198">
        <v>2.2537201872276147E-2</v>
      </c>
      <c r="P14" s="198">
        <v>0.40233964659502874</v>
      </c>
      <c r="Q14" s="198">
        <v>-0.86005130478847824</v>
      </c>
      <c r="R14" s="198">
        <v>-0.35566262539690779</v>
      </c>
      <c r="S14" s="198">
        <v>0.94288600981335124</v>
      </c>
      <c r="T14" s="199">
        <v>1.0355611619071519</v>
      </c>
      <c r="U14" s="78">
        <v>0.49955848984827905</v>
      </c>
      <c r="V14" s="78">
        <v>-0.83806160151139586</v>
      </c>
    </row>
    <row r="15" spans="1:22" x14ac:dyDescent="0.35">
      <c r="A15" s="197">
        <v>15</v>
      </c>
      <c r="B15" s="198">
        <v>-0.14457142295346612</v>
      </c>
      <c r="C15" s="198">
        <v>-0.32723032372966032</v>
      </c>
      <c r="D15" s="198">
        <v>-0.64435642439700858</v>
      </c>
      <c r="E15" s="198">
        <v>1.2352327782227621E-2</v>
      </c>
      <c r="F15" s="198">
        <v>-9.6254743660080883E-2</v>
      </c>
      <c r="G15" s="198">
        <v>-0.50111590140429585</v>
      </c>
      <c r="H15" s="198">
        <v>0.24880572823033828</v>
      </c>
      <c r="I15" s="198">
        <v>0.16396009011098561</v>
      </c>
      <c r="J15" s="198">
        <v>-0.30537685548564314</v>
      </c>
      <c r="K15" s="198">
        <v>-0.1071537300011921</v>
      </c>
      <c r="L15" s="198">
        <v>-2.7631326653025597E-2</v>
      </c>
      <c r="M15" s="198">
        <v>0.47252957681997654</v>
      </c>
      <c r="N15" s="198">
        <v>-0.35597517952801599</v>
      </c>
      <c r="O15" s="198">
        <v>-0.21020765471919614</v>
      </c>
      <c r="P15" s="198">
        <v>-1.4563999562453914E-2</v>
      </c>
      <c r="Q15" s="198">
        <v>0.79941110554931682</v>
      </c>
      <c r="R15" s="198">
        <v>0.68223131277120885</v>
      </c>
      <c r="S15" s="198">
        <v>-0.10428237481045953</v>
      </c>
      <c r="T15" s="199">
        <v>0.56460446082388949</v>
      </c>
      <c r="U15" s="78">
        <v>0.77482736849220835</v>
      </c>
      <c r="V15" s="78">
        <v>0.10881267537591767</v>
      </c>
    </row>
    <row r="16" spans="1:22" x14ac:dyDescent="0.35">
      <c r="A16" s="197">
        <v>16</v>
      </c>
      <c r="B16" s="198">
        <v>1.1104151881486839</v>
      </c>
      <c r="C16" s="198">
        <v>0.602716863157991</v>
      </c>
      <c r="D16" s="198">
        <v>-0.74930400615339376</v>
      </c>
      <c r="E16" s="198">
        <v>0.37230792919318068</v>
      </c>
      <c r="F16" s="198">
        <v>0.65998162562258</v>
      </c>
      <c r="G16" s="198">
        <v>0.70297373395540719</v>
      </c>
      <c r="H16" s="198">
        <v>0.65860166836974288</v>
      </c>
      <c r="I16" s="198">
        <v>-8.4900872283183992E-2</v>
      </c>
      <c r="J16" s="198">
        <v>-1.0027227909907774</v>
      </c>
      <c r="K16" s="198">
        <v>-0.57709935075940155</v>
      </c>
      <c r="L16" s="198">
        <v>-0.74299960745899507</v>
      </c>
      <c r="M16" s="198">
        <v>-0.17918532906543705</v>
      </c>
      <c r="N16" s="198">
        <v>0.22131892584293517</v>
      </c>
      <c r="O16" s="198">
        <v>0.53231462963789333</v>
      </c>
      <c r="P16" s="198">
        <v>0.49325248205613925</v>
      </c>
      <c r="Q16" s="198">
        <v>-1.2364281273584383</v>
      </c>
      <c r="R16" s="198">
        <v>-0.60765734520615466</v>
      </c>
      <c r="S16" s="198">
        <v>1.3945195159206234</v>
      </c>
      <c r="T16" s="199">
        <v>0.72091975128201058</v>
      </c>
      <c r="U16" s="78">
        <v>-0.79534552438148609</v>
      </c>
      <c r="V16" s="78">
        <v>-1.9150102987443127</v>
      </c>
    </row>
    <row r="17" spans="1:22" x14ac:dyDescent="0.35">
      <c r="A17" s="197">
        <v>18</v>
      </c>
      <c r="B17" s="198">
        <v>-0.57477700366874629</v>
      </c>
      <c r="C17" s="198">
        <v>-0.95635747445019237</v>
      </c>
      <c r="D17" s="198">
        <v>-0.41178454063200121</v>
      </c>
      <c r="E17" s="198">
        <v>5.1151326384427279E-2</v>
      </c>
      <c r="F17" s="198">
        <v>-0.16978991890705394</v>
      </c>
      <c r="G17" s="198">
        <v>-0.21136995914466503</v>
      </c>
      <c r="H17" s="198">
        <v>-0.91631289414959516</v>
      </c>
      <c r="I17" s="198">
        <v>-1.1484151885398532</v>
      </c>
      <c r="J17" s="198">
        <v>-0.28317072127121051</v>
      </c>
      <c r="K17" s="198">
        <v>4.0142812828975152E-2</v>
      </c>
      <c r="L17" s="198">
        <v>0.26054103401451384</v>
      </c>
      <c r="M17" s="198">
        <v>0.13720629816683325</v>
      </c>
      <c r="N17" s="198">
        <v>-0.22660494274550383</v>
      </c>
      <c r="O17" s="198">
        <v>-0.50953410256393283</v>
      </c>
      <c r="P17" s="198">
        <v>-0.85599229410472355</v>
      </c>
      <c r="Q17" s="198">
        <v>0.85222329052873513</v>
      </c>
      <c r="R17" s="198">
        <v>1.155652758465691</v>
      </c>
      <c r="S17" s="198">
        <v>6.6507912215346236E-3</v>
      </c>
      <c r="T17" s="199">
        <v>-0.47964535165243843</v>
      </c>
      <c r="U17" s="78">
        <v>-0.72076474762585185</v>
      </c>
      <c r="V17" s="78">
        <v>-0.21063035112097916</v>
      </c>
    </row>
    <row r="18" spans="1:22" x14ac:dyDescent="0.35">
      <c r="A18" s="197">
        <v>19</v>
      </c>
      <c r="B18" s="198">
        <v>-0.73543608539524541</v>
      </c>
      <c r="C18" s="198">
        <v>-1.1971569713049623</v>
      </c>
      <c r="D18" s="198">
        <v>-1.3271340440881636</v>
      </c>
      <c r="E18" s="198">
        <v>-0.70237767033818155</v>
      </c>
      <c r="F18" s="198">
        <v>-0.87126853747634037</v>
      </c>
      <c r="G18" s="198">
        <v>-1.0592624807451638</v>
      </c>
      <c r="H18" s="198">
        <v>-0.82447270768110947</v>
      </c>
      <c r="I18" s="198">
        <v>-1.278092431097827</v>
      </c>
      <c r="J18" s="198">
        <v>-0.85926139289776904</v>
      </c>
      <c r="K18" s="198">
        <v>0.74385607634263495</v>
      </c>
      <c r="L18" s="198">
        <v>0.82764926229635594</v>
      </c>
      <c r="M18" s="198">
        <v>0.49597938078995663</v>
      </c>
      <c r="N18" s="198">
        <v>-0.67242995253759497</v>
      </c>
      <c r="O18" s="198">
        <v>-1.0384088525954438</v>
      </c>
      <c r="P18" s="198">
        <v>-1.5650406501676739</v>
      </c>
      <c r="Q18" s="198">
        <v>0.76922364234274077</v>
      </c>
      <c r="R18" s="198">
        <v>1.1676222962200207</v>
      </c>
      <c r="S18" s="198">
        <v>0.39314403043712248</v>
      </c>
      <c r="T18" s="199">
        <v>-0.85191618281406334</v>
      </c>
      <c r="U18" s="78">
        <v>-1.5367073312169166</v>
      </c>
      <c r="V18" s="78">
        <v>-0.67742274458484242</v>
      </c>
    </row>
    <row r="19" spans="1:22" x14ac:dyDescent="0.35">
      <c r="A19" s="197">
        <v>20</v>
      </c>
      <c r="B19" s="198">
        <v>0.61612367969789272</v>
      </c>
      <c r="C19" s="198">
        <v>0.32964020972418301</v>
      </c>
      <c r="D19" s="198">
        <v>-0.41083397062521654</v>
      </c>
      <c r="E19" s="198">
        <v>0.11475216629594194</v>
      </c>
      <c r="F19" s="198">
        <v>-0.19477062934795772</v>
      </c>
      <c r="G19" s="198">
        <v>-0.97100922398279088</v>
      </c>
      <c r="H19" s="198">
        <v>1.0351556789901355</v>
      </c>
      <c r="I19" s="198">
        <v>1.6512650968215083</v>
      </c>
      <c r="J19" s="198">
        <v>0.55514168448566947</v>
      </c>
      <c r="K19" s="198">
        <v>-0.17446356890901787</v>
      </c>
      <c r="L19" s="198">
        <v>8.5983760495231057E-2</v>
      </c>
      <c r="M19" s="198">
        <v>0.65544656343540364</v>
      </c>
      <c r="N19" s="198">
        <v>0.20673974375947227</v>
      </c>
      <c r="O19" s="198">
        <v>-0.32897830278083101</v>
      </c>
      <c r="P19" s="198">
        <v>-1.004767559160618</v>
      </c>
      <c r="Q19" s="198">
        <v>-0.69378324932872848</v>
      </c>
      <c r="R19" s="198">
        <v>-0.45101713930352438</v>
      </c>
      <c r="S19" s="198">
        <v>0.3951919108833527</v>
      </c>
      <c r="T19" s="199">
        <v>-0.2557210819920594</v>
      </c>
      <c r="U19" s="78">
        <v>1.8044536638540221</v>
      </c>
      <c r="V19" s="78">
        <v>2.4991862914658696</v>
      </c>
    </row>
    <row r="20" spans="1:22" x14ac:dyDescent="0.35">
      <c r="A20" s="197">
        <v>21</v>
      </c>
      <c r="B20" s="198">
        <v>-1.2668889204978913</v>
      </c>
      <c r="C20" s="198">
        <v>2.4086357294152472E-2</v>
      </c>
      <c r="D20" s="198">
        <v>2.6312154077986101</v>
      </c>
      <c r="E20" s="198">
        <v>-0.65667090024579233</v>
      </c>
      <c r="F20" s="198">
        <v>-0.17315479880390919</v>
      </c>
      <c r="G20" s="198">
        <v>1.3360563358820703</v>
      </c>
      <c r="H20" s="198">
        <v>-1.0969552629318489</v>
      </c>
      <c r="I20" s="198">
        <v>0.61358781073911917</v>
      </c>
      <c r="J20" s="198">
        <v>2.1581192068822808</v>
      </c>
      <c r="K20" s="198">
        <v>0.57411215627359924</v>
      </c>
      <c r="L20" s="198">
        <v>8.4422701183070076E-2</v>
      </c>
      <c r="M20" s="198">
        <v>-1.0618440264259981</v>
      </c>
      <c r="N20" s="198">
        <v>-0.85401923202578678</v>
      </c>
      <c r="O20" s="198">
        <v>-0.27110863048794515</v>
      </c>
      <c r="P20" s="198">
        <v>1.5072682809274784</v>
      </c>
      <c r="Q20" s="198">
        <v>0.97327611186936724</v>
      </c>
      <c r="R20" s="198">
        <v>0.27426736151918579</v>
      </c>
      <c r="S20" s="198">
        <v>-0.65351460894234248</v>
      </c>
      <c r="T20" s="199">
        <v>0.89368921581760086</v>
      </c>
      <c r="U20" s="78">
        <v>1.0001866044319594</v>
      </c>
      <c r="V20" s="78">
        <v>-7.7550979871962689E-2</v>
      </c>
    </row>
    <row r="21" spans="1:22" x14ac:dyDescent="0.35">
      <c r="A21" s="197">
        <v>22</v>
      </c>
      <c r="B21" s="198">
        <v>-0.50827423103433877</v>
      </c>
      <c r="C21" s="198">
        <v>-0.66597871476128701</v>
      </c>
      <c r="D21" s="198">
        <v>-4.7954828186352744E-2</v>
      </c>
      <c r="E21" s="198">
        <v>-0.57327642515317689</v>
      </c>
      <c r="F21" s="198">
        <v>-0.16714703152382127</v>
      </c>
      <c r="G21" s="198">
        <v>1.3341524979199895</v>
      </c>
      <c r="H21" s="198">
        <v>0.20549435595503771</v>
      </c>
      <c r="I21" s="198">
        <v>-0.17545017587097972</v>
      </c>
      <c r="J21" s="198">
        <v>-9.9790325063409319E-2</v>
      </c>
      <c r="K21" s="198">
        <v>0.5326042715806657</v>
      </c>
      <c r="L21" s="198">
        <v>0.10113848101008323</v>
      </c>
      <c r="M21" s="198">
        <v>-1.2474132901226644</v>
      </c>
      <c r="N21" s="198">
        <v>-0.66814358320199274</v>
      </c>
      <c r="O21" s="198">
        <v>-0.64547577903993825</v>
      </c>
      <c r="P21" s="198">
        <v>0.40497735106718546</v>
      </c>
      <c r="Q21" s="198">
        <v>0.51859923790565321</v>
      </c>
      <c r="R21" s="198">
        <v>0.23629053508175887</v>
      </c>
      <c r="S21" s="198">
        <v>-1.0054225018283323</v>
      </c>
      <c r="T21" s="199">
        <v>0.84485984227444222</v>
      </c>
      <c r="U21" s="78">
        <v>0.36396701901781903</v>
      </c>
      <c r="V21" s="78">
        <v>-0.74231454981965861</v>
      </c>
    </row>
    <row r="22" spans="1:22" x14ac:dyDescent="0.35">
      <c r="A22" s="197">
        <v>24</v>
      </c>
      <c r="B22" s="198">
        <v>-1.6591165369036294</v>
      </c>
      <c r="C22" s="198">
        <v>-1.9981877601367259</v>
      </c>
      <c r="D22" s="198">
        <v>-0.36760318475656611</v>
      </c>
      <c r="E22" s="198">
        <v>-1.5598405174294561</v>
      </c>
      <c r="F22" s="198">
        <v>-1.7293533980824976</v>
      </c>
      <c r="G22" s="198">
        <v>-0.26858387564165614</v>
      </c>
      <c r="H22" s="198">
        <v>-1.1380695858256944</v>
      </c>
      <c r="I22" s="198">
        <v>-0.48110782873834618</v>
      </c>
      <c r="J22" s="198">
        <v>1.1346148764301462</v>
      </c>
      <c r="K22" s="198">
        <v>1.6018566299310677</v>
      </c>
      <c r="L22" s="198">
        <v>1.8736388129688351</v>
      </c>
      <c r="M22" s="198">
        <v>0.1530384511175821</v>
      </c>
      <c r="N22" s="198">
        <v>-1.3706890732743071</v>
      </c>
      <c r="O22" s="198">
        <v>-1.5857570963977499</v>
      </c>
      <c r="P22" s="198">
        <v>-1.1102333814621941</v>
      </c>
      <c r="Q22" s="198">
        <v>1.3937269666697878</v>
      </c>
      <c r="R22" s="198">
        <v>1.5623501985689812</v>
      </c>
      <c r="S22" s="198">
        <v>-0.56391726828983446</v>
      </c>
      <c r="T22" s="199">
        <v>1.1387623020365425</v>
      </c>
      <c r="U22" s="78">
        <v>1.123750337360607</v>
      </c>
      <c r="V22" s="78">
        <v>-0.26368686060169888</v>
      </c>
    </row>
    <row r="23" spans="1:22" x14ac:dyDescent="0.35">
      <c r="A23" s="197">
        <v>27</v>
      </c>
      <c r="B23" s="198">
        <v>-0.70790907026480843</v>
      </c>
      <c r="C23" s="198">
        <v>-0.59119254453048775</v>
      </c>
      <c r="D23" s="198">
        <v>0.43232934403246365</v>
      </c>
      <c r="E23" s="198">
        <v>-0.66501955155266801</v>
      </c>
      <c r="F23" s="198">
        <v>-0.17750087387493524</v>
      </c>
      <c r="G23" s="198">
        <v>1.7064579689389048</v>
      </c>
      <c r="H23" s="198">
        <v>-2.7945443003008122E-2</v>
      </c>
      <c r="I23" s="198">
        <v>-0.84898404714808329</v>
      </c>
      <c r="J23" s="198">
        <v>-0.68323635261009852</v>
      </c>
      <c r="K23" s="198">
        <v>0.73809374754400481</v>
      </c>
      <c r="L23" s="198">
        <v>-5.9132529601286121E-2</v>
      </c>
      <c r="M23" s="198">
        <v>-2.362575895977264</v>
      </c>
      <c r="N23" s="198">
        <v>-0.62006210154917896</v>
      </c>
      <c r="O23" s="198">
        <v>-0.19245552229986695</v>
      </c>
      <c r="P23" s="198">
        <v>1.4413040615861241</v>
      </c>
      <c r="Q23" s="198">
        <v>0.51371384500624873</v>
      </c>
      <c r="R23" s="198">
        <v>0.45830108371628075</v>
      </c>
      <c r="S23" s="198">
        <v>-0.65237258796184583</v>
      </c>
      <c r="T23" s="199">
        <v>0.10966647698548519</v>
      </c>
      <c r="U23" s="78">
        <v>-0.57196605713132009</v>
      </c>
      <c r="V23" s="78">
        <v>-0.84790467582432849</v>
      </c>
    </row>
    <row r="24" spans="1:22" x14ac:dyDescent="0.35">
      <c r="A24" s="197">
        <v>28</v>
      </c>
      <c r="B24" s="198">
        <v>0.48919115813695252</v>
      </c>
      <c r="C24" s="198">
        <v>-0.44126387851327886</v>
      </c>
      <c r="D24" s="198">
        <v>-0.96397267739877912</v>
      </c>
      <c r="E24" s="198">
        <v>1.4028012141266473</v>
      </c>
      <c r="F24" s="198">
        <v>0.55464578510736107</v>
      </c>
      <c r="G24" s="198">
        <v>-1.503550217781469</v>
      </c>
      <c r="H24" s="198">
        <v>-0.38956920421956392</v>
      </c>
      <c r="I24" s="198">
        <v>-0.84883774961964287</v>
      </c>
      <c r="J24" s="198">
        <v>-0.48475183020843821</v>
      </c>
      <c r="K24" s="198">
        <v>-1.1804401060243401</v>
      </c>
      <c r="L24" s="198">
        <v>-0.59664556236193433</v>
      </c>
      <c r="M24" s="198">
        <v>1.0704578138599374</v>
      </c>
      <c r="N24" s="198">
        <v>1.448270560884044</v>
      </c>
      <c r="O24" s="198">
        <v>0.2780406253873362</v>
      </c>
      <c r="P24" s="198">
        <v>-1.3809152689606607</v>
      </c>
      <c r="Q24" s="198">
        <v>-0.34728170334206077</v>
      </c>
      <c r="R24" s="198">
        <v>0.62966852303208876</v>
      </c>
      <c r="S24" s="198">
        <v>0.74241797512618923</v>
      </c>
      <c r="T24" s="199">
        <v>-1.6036637164244607</v>
      </c>
      <c r="U24" s="78">
        <v>-0.92008092906729655</v>
      </c>
      <c r="V24" s="78">
        <v>1.1966655843526635</v>
      </c>
    </row>
    <row r="25" spans="1:22" x14ac:dyDescent="0.35">
      <c r="A25" s="197">
        <v>29</v>
      </c>
      <c r="B25" s="198">
        <v>0.13897724883147725</v>
      </c>
      <c r="C25" s="198">
        <v>9.0894273308325169E-2</v>
      </c>
      <c r="D25" s="198">
        <v>-9.0536392606952759E-2</v>
      </c>
      <c r="E25" s="198">
        <v>0.18094976265765</v>
      </c>
      <c r="F25" s="198">
        <v>0.52200786210679417</v>
      </c>
      <c r="G25" s="198">
        <v>0.75069912799533955</v>
      </c>
      <c r="H25" s="198">
        <v>6.9449007583124403E-2</v>
      </c>
      <c r="I25" s="198">
        <v>-0.42908354097321605</v>
      </c>
      <c r="J25" s="198">
        <v>-0.47437372560175134</v>
      </c>
      <c r="K25" s="198">
        <v>-0.16726227255116932</v>
      </c>
      <c r="L25" s="198">
        <v>-0.48543699559178366</v>
      </c>
      <c r="M25" s="198">
        <v>-0.60073995357147358</v>
      </c>
      <c r="N25" s="198">
        <v>-7.7233171110320756E-2</v>
      </c>
      <c r="O25" s="198">
        <v>-8.2093355930348486E-2</v>
      </c>
      <c r="P25" s="198">
        <v>0.10679411369324586</v>
      </c>
      <c r="Q25" s="198">
        <v>0.26312283060826558</v>
      </c>
      <c r="R25" s="198">
        <v>0.2574302133066208</v>
      </c>
      <c r="S25" s="198">
        <v>-0.32386409642241326</v>
      </c>
      <c r="T25" s="199">
        <v>-0.64715118520070214</v>
      </c>
      <c r="U25" s="78">
        <v>-0.64646233154059118</v>
      </c>
      <c r="V25" s="78">
        <v>0.11763067384117966</v>
      </c>
    </row>
    <row r="26" spans="1:22" x14ac:dyDescent="0.35">
      <c r="A26" s="197">
        <v>31</v>
      </c>
      <c r="B26" s="198">
        <v>-0.37334642423677683</v>
      </c>
      <c r="C26" s="198">
        <v>0.88172133603228164</v>
      </c>
      <c r="D26" s="198">
        <v>2.1848904879100579</v>
      </c>
      <c r="E26" s="198">
        <v>-0.95112773747644075</v>
      </c>
      <c r="F26" s="198">
        <v>-1.0308506392969592</v>
      </c>
      <c r="G26" s="198">
        <v>-2.2504640097008251E-2</v>
      </c>
      <c r="H26" s="198">
        <v>0.8022046024395878</v>
      </c>
      <c r="I26" s="198">
        <v>3.064895998186925</v>
      </c>
      <c r="J26" s="198">
        <v>3.0826253238460533</v>
      </c>
      <c r="K26" s="198">
        <v>0.90141139866590236</v>
      </c>
      <c r="L26" s="198">
        <v>0.86522425754236576</v>
      </c>
      <c r="M26" s="198">
        <v>-0.48368822118596727</v>
      </c>
      <c r="N26" s="198">
        <v>-0.97574728560727997</v>
      </c>
      <c r="O26" s="198">
        <v>-0.8302739274856934</v>
      </c>
      <c r="P26" s="198">
        <v>0.40320223111211617</v>
      </c>
      <c r="Q26" s="198">
        <v>-1.1458414769127507E-2</v>
      </c>
      <c r="R26" s="198">
        <v>-0.69553016589509054</v>
      </c>
      <c r="S26" s="198">
        <v>-0.97066909404261992</v>
      </c>
      <c r="T26" s="199">
        <v>1.1932232708506008</v>
      </c>
      <c r="U26" s="78">
        <v>2.4836149279056903</v>
      </c>
      <c r="V26" s="78">
        <v>1.2057659928070408</v>
      </c>
    </row>
    <row r="27" spans="1:22" x14ac:dyDescent="0.35">
      <c r="A27" s="197">
        <v>32</v>
      </c>
      <c r="B27" s="198">
        <v>0.99549931719153539</v>
      </c>
      <c r="C27" s="198">
        <v>0.42083142099551679</v>
      </c>
      <c r="D27" s="198">
        <v>-0.56265459433623033</v>
      </c>
      <c r="E27" s="198">
        <v>0.7269316188451207</v>
      </c>
      <c r="F27" s="198">
        <v>0.3872121047520487</v>
      </c>
      <c r="G27" s="198">
        <v>-0.76334095683297232</v>
      </c>
      <c r="H27" s="198">
        <v>0.99548110589135219</v>
      </c>
      <c r="I27" s="198">
        <v>0.49317607831571059</v>
      </c>
      <c r="J27" s="198">
        <v>-0.28308681996217977</v>
      </c>
      <c r="K27" s="198">
        <v>-0.9835443923334255</v>
      </c>
      <c r="L27" s="198">
        <v>-0.41242297793676747</v>
      </c>
      <c r="M27" s="198">
        <v>1.4985921127157324</v>
      </c>
      <c r="N27" s="198">
        <v>0.47882834906896077</v>
      </c>
      <c r="O27" s="198">
        <v>-2.1667543793253155E-2</v>
      </c>
      <c r="P27" s="198">
        <v>-0.53362168366433316</v>
      </c>
      <c r="Q27" s="198">
        <v>-0.79281011628487663</v>
      </c>
      <c r="R27" s="198">
        <v>-0.10930488759832685</v>
      </c>
      <c r="S27" s="198">
        <v>0.41517532708415211</v>
      </c>
      <c r="T27" s="199">
        <v>0.30833652557506996</v>
      </c>
      <c r="U27" s="78">
        <v>0.52353230258437489</v>
      </c>
      <c r="V27" s="78">
        <v>0.16835212339523137</v>
      </c>
    </row>
    <row r="28" spans="1:22" x14ac:dyDescent="0.35">
      <c r="A28" s="197">
        <v>33</v>
      </c>
      <c r="B28" s="198">
        <v>0.16500182320085155</v>
      </c>
      <c r="C28" s="198">
        <v>0.162740757705339</v>
      </c>
      <c r="D28" s="198">
        <v>5.2681290272465285E-2</v>
      </c>
      <c r="E28" s="198">
        <v>1.34543146828192</v>
      </c>
      <c r="F28" s="198">
        <v>1.2338476711848865</v>
      </c>
      <c r="G28" s="198">
        <v>-0.15648201466042047</v>
      </c>
      <c r="H28" s="198">
        <v>-1.3051862317625966</v>
      </c>
      <c r="I28" s="198">
        <v>-1.2716863726555079</v>
      </c>
      <c r="J28" s="198">
        <v>0.21788505453623475</v>
      </c>
      <c r="K28" s="198">
        <v>-1.1248189721823747</v>
      </c>
      <c r="L28" s="198">
        <v>-1.1189037720175226</v>
      </c>
      <c r="M28" s="198">
        <v>2.2013928822166667E-2</v>
      </c>
      <c r="N28" s="198">
        <v>1.4261640399028723</v>
      </c>
      <c r="O28" s="198">
        <v>1.1229008884372822</v>
      </c>
      <c r="P28" s="198">
        <v>-9.9499432055859233E-2</v>
      </c>
      <c r="Q28" s="198">
        <v>9.1185228447320202E-2</v>
      </c>
      <c r="R28" s="198">
        <v>0.19153860026286634</v>
      </c>
      <c r="S28" s="198">
        <v>-0.34228304078181437</v>
      </c>
      <c r="T28" s="199">
        <v>-1.4871102103538707</v>
      </c>
      <c r="U28" s="78">
        <v>-3.9695718836861217E-2</v>
      </c>
      <c r="V28" s="78">
        <v>2.1255038921107663</v>
      </c>
    </row>
    <row r="29" spans="1:22" x14ac:dyDescent="0.35">
      <c r="A29" s="197">
        <v>34</v>
      </c>
      <c r="B29" s="198">
        <v>-0.90395242909227824</v>
      </c>
      <c r="C29" s="198">
        <v>-0.75193287806397902</v>
      </c>
      <c r="D29" s="198">
        <v>8.4807537962327276E-2</v>
      </c>
      <c r="E29" s="198">
        <v>-1.5325723865781784</v>
      </c>
      <c r="F29" s="198">
        <v>-1.4582993118292464</v>
      </c>
      <c r="G29" s="198">
        <v>4.8777496349414223E-2</v>
      </c>
      <c r="H29" s="198">
        <v>0.16655066501521529</v>
      </c>
      <c r="I29" s="198">
        <v>-0.35090746168473674</v>
      </c>
      <c r="J29" s="198">
        <v>-0.57276629963391079</v>
      </c>
      <c r="K29" s="198">
        <v>1.5922669574358805</v>
      </c>
      <c r="L29" s="198">
        <v>1.6126443055427391</v>
      </c>
      <c r="M29" s="198">
        <v>-9.058452781228811E-2</v>
      </c>
      <c r="N29" s="198">
        <v>-1.1476691754266402</v>
      </c>
      <c r="O29" s="198">
        <v>-0.87975317057922575</v>
      </c>
      <c r="P29" s="198">
        <v>0.8366987886628271</v>
      </c>
      <c r="Q29" s="198">
        <v>0.60999371549373937</v>
      </c>
      <c r="R29" s="198">
        <v>0.23575333381205035</v>
      </c>
      <c r="S29" s="198">
        <v>-0.61378603630425899</v>
      </c>
      <c r="T29" s="199">
        <v>1.0611628499017178</v>
      </c>
      <c r="U29" s="78">
        <v>0.14379864092948455</v>
      </c>
      <c r="V29" s="78">
        <v>-1.2767852661570931</v>
      </c>
    </row>
    <row r="30" spans="1:22" x14ac:dyDescent="0.35">
      <c r="A30" s="197">
        <v>36</v>
      </c>
      <c r="B30" s="198">
        <v>-0.35039718076492704</v>
      </c>
      <c r="C30" s="198">
        <v>-0.41216552096981762</v>
      </c>
      <c r="D30" s="198">
        <v>-0.35933333998394623</v>
      </c>
      <c r="E30" s="198">
        <v>0.17121835358440049</v>
      </c>
      <c r="F30" s="198">
        <v>-0.34192368263632006</v>
      </c>
      <c r="G30" s="198">
        <v>-1.4023521076918035</v>
      </c>
      <c r="H30" s="198">
        <v>-0.7764392202522804</v>
      </c>
      <c r="I30" s="198">
        <v>-0.5701121417606414</v>
      </c>
      <c r="J30" s="198">
        <v>1.8367401124101439E-2</v>
      </c>
      <c r="K30" s="198">
        <v>-6.3966619251719925E-2</v>
      </c>
      <c r="L30" s="198">
        <v>0.30508398118161661</v>
      </c>
      <c r="M30" s="198">
        <v>0.85450362357633014</v>
      </c>
      <c r="N30" s="198">
        <v>0.10080321362872356</v>
      </c>
      <c r="O30" s="198">
        <v>-0.15221849174954538</v>
      </c>
      <c r="P30" s="198">
        <v>-0.83875897545281308</v>
      </c>
      <c r="Q30" s="198">
        <v>0.87064312068993455</v>
      </c>
      <c r="R30" s="198">
        <v>0.54507068557440241</v>
      </c>
      <c r="S30" s="198">
        <v>-0.33840759084026512</v>
      </c>
      <c r="T30" s="199">
        <v>-0.61920211484026177</v>
      </c>
      <c r="U30" s="78">
        <v>-4.9115245093318993E-2</v>
      </c>
      <c r="V30" s="78">
        <v>0.80293768776375019</v>
      </c>
    </row>
    <row r="31" spans="1:22" x14ac:dyDescent="0.35">
      <c r="A31" s="197">
        <v>38</v>
      </c>
      <c r="B31" s="198">
        <v>1.5269118955082388</v>
      </c>
      <c r="C31" s="198">
        <v>0.63708821379193181</v>
      </c>
      <c r="D31" s="198">
        <v>-1.3418922038201837</v>
      </c>
      <c r="E31" s="198">
        <v>2.3308525391546433</v>
      </c>
      <c r="F31" s="198">
        <v>2.0182022701614235</v>
      </c>
      <c r="G31" s="198">
        <v>-0.83648178700649378</v>
      </c>
      <c r="H31" s="198">
        <v>-0.34124952799355135</v>
      </c>
      <c r="I31" s="198">
        <v>-1.6317445398105532</v>
      </c>
      <c r="J31" s="198">
        <v>-1.6983950216143495</v>
      </c>
      <c r="K31" s="198">
        <v>-1.9823596761737861</v>
      </c>
      <c r="L31" s="198">
        <v>-1.6656167739133585</v>
      </c>
      <c r="M31" s="198">
        <v>1.2399952926677305</v>
      </c>
      <c r="N31" s="198">
        <v>2.7160260119226374</v>
      </c>
      <c r="O31" s="198">
        <v>2.3834212123242158</v>
      </c>
      <c r="P31" s="198">
        <v>-0.36183211954184902</v>
      </c>
      <c r="Q31" s="198">
        <v>-1.4449724789555136</v>
      </c>
      <c r="R31" s="198">
        <v>-0.30382399140339139</v>
      </c>
      <c r="S31" s="198">
        <v>2.4666861829446902</v>
      </c>
      <c r="T31" s="199">
        <v>-2.1703700881802113</v>
      </c>
      <c r="U31" s="78">
        <v>-1.9269065030895969</v>
      </c>
      <c r="V31" s="78">
        <v>0.78446148490919931</v>
      </c>
    </row>
    <row r="32" spans="1:22" x14ac:dyDescent="0.35">
      <c r="A32" s="197">
        <v>39</v>
      </c>
      <c r="B32" s="198">
        <v>1.7834899584541626</v>
      </c>
      <c r="C32" s="198">
        <v>1.2768441807567883</v>
      </c>
      <c r="D32" s="198">
        <v>-0.18877804430278727</v>
      </c>
      <c r="E32" s="198">
        <v>1.8065724992494714</v>
      </c>
      <c r="F32" s="198">
        <v>1.3796737336429825</v>
      </c>
      <c r="G32" s="198">
        <v>-0.26133395180014568</v>
      </c>
      <c r="H32" s="198">
        <v>0.96380881185227774</v>
      </c>
      <c r="I32" s="198">
        <v>0.5466611247360269</v>
      </c>
      <c r="J32" s="198">
        <v>-0.34653801570986681</v>
      </c>
      <c r="K32" s="198">
        <v>-1.5116764876630508</v>
      </c>
      <c r="L32" s="198">
        <v>-1.2184639144055083</v>
      </c>
      <c r="M32" s="198">
        <v>0.2757456272338496</v>
      </c>
      <c r="N32" s="198">
        <v>1.9549545800084973</v>
      </c>
      <c r="O32" s="198">
        <v>1.9464307433273493</v>
      </c>
      <c r="P32" s="198">
        <v>0.27567144139177141</v>
      </c>
      <c r="Q32" s="198">
        <v>-2.1605150764055723</v>
      </c>
      <c r="R32" s="198">
        <v>-1.7666506937171147</v>
      </c>
      <c r="S32" s="198">
        <v>1.2079405856136554</v>
      </c>
      <c r="T32" s="199">
        <v>-1.6002842363007868</v>
      </c>
      <c r="U32" s="78">
        <v>-1.3597324368285353</v>
      </c>
      <c r="V32" s="78">
        <v>0.63624696580250095</v>
      </c>
    </row>
    <row r="33" spans="1:22" x14ac:dyDescent="0.35">
      <c r="A33" s="197">
        <v>40</v>
      </c>
      <c r="B33" s="198">
        <v>-1.4273654089452947</v>
      </c>
      <c r="C33" s="198">
        <v>-0.71854611120211953</v>
      </c>
      <c r="D33" s="198">
        <v>1.1445146766433267</v>
      </c>
      <c r="E33" s="198">
        <v>-0.48909723400246113</v>
      </c>
      <c r="F33" s="198">
        <v>-0.19409690414466516</v>
      </c>
      <c r="G33" s="198">
        <v>0.46423699550899478</v>
      </c>
      <c r="H33" s="198">
        <v>-1.9253925784959156</v>
      </c>
      <c r="I33" s="198">
        <v>-1.0330019550048284</v>
      </c>
      <c r="J33" s="198">
        <v>1.0338242984762116</v>
      </c>
      <c r="K33" s="198">
        <v>0.50434160533676875</v>
      </c>
      <c r="L33" s="198">
        <v>-6.7426164473780872E-2</v>
      </c>
      <c r="M33" s="198">
        <v>-1.1026464917844323</v>
      </c>
      <c r="N33" s="198">
        <v>-1.0451466331257966</v>
      </c>
      <c r="O33" s="198">
        <v>-0.64630997040068106</v>
      </c>
      <c r="P33" s="198">
        <v>1.2336612796523636</v>
      </c>
      <c r="Q33" s="198">
        <v>1.527630856128334</v>
      </c>
      <c r="R33" s="198">
        <v>1.1591622547675811</v>
      </c>
      <c r="S33" s="198">
        <v>-0.61237819408094374</v>
      </c>
      <c r="T33" s="199">
        <v>-1.0016586803970811</v>
      </c>
      <c r="U33" s="78">
        <v>-0.2993664584872438</v>
      </c>
      <c r="V33" s="78">
        <v>1.0608489723873518</v>
      </c>
    </row>
    <row r="34" spans="1:22" x14ac:dyDescent="0.35">
      <c r="A34" s="197">
        <v>42</v>
      </c>
      <c r="B34" s="198">
        <v>-1.216848297829195</v>
      </c>
      <c r="C34" s="198">
        <v>-0.38447214884080244</v>
      </c>
      <c r="D34" s="198">
        <v>0.94286129743172531</v>
      </c>
      <c r="E34" s="198">
        <v>-2.0145284964769092</v>
      </c>
      <c r="F34" s="198">
        <v>-1.6196455478220455</v>
      </c>
      <c r="G34" s="198">
        <v>0.85494197249868975</v>
      </c>
      <c r="H34" s="198">
        <v>-2.4630055860251049E-2</v>
      </c>
      <c r="I34" s="198">
        <v>-0.20842031887134382</v>
      </c>
      <c r="J34" s="198">
        <v>-0.48292624575640675</v>
      </c>
      <c r="K34" s="198">
        <v>2.2410062349955178</v>
      </c>
      <c r="L34" s="198">
        <v>1.9536113133810056</v>
      </c>
      <c r="M34" s="198">
        <v>-0.38670000003884619</v>
      </c>
      <c r="N34" s="198">
        <v>-1.1742325349857738</v>
      </c>
      <c r="O34" s="198">
        <v>-0.36523121738348663</v>
      </c>
      <c r="P34" s="198">
        <v>2.8857891703152707</v>
      </c>
      <c r="Q34" s="198">
        <v>0.61925115504717487</v>
      </c>
      <c r="R34" s="198">
        <v>-0.10340129632253758</v>
      </c>
      <c r="S34" s="198">
        <v>-0.73305964810159707</v>
      </c>
      <c r="T34" s="199">
        <v>0.19071211055961465</v>
      </c>
      <c r="U34" s="78">
        <v>-0.60014297283317808</v>
      </c>
      <c r="V34" s="78">
        <v>-0.99055115613793976</v>
      </c>
    </row>
    <row r="35" spans="1:22" x14ac:dyDescent="0.35">
      <c r="A35" s="197">
        <v>44</v>
      </c>
      <c r="B35" s="198">
        <v>0.28312961057925778</v>
      </c>
      <c r="C35" s="198">
        <v>0.5467503084564016</v>
      </c>
      <c r="D35" s="198">
        <v>0.26828352639652114</v>
      </c>
      <c r="E35" s="198">
        <v>0.38853970837337098</v>
      </c>
      <c r="F35" s="198">
        <v>0.3487884440989118</v>
      </c>
      <c r="G35" s="198">
        <v>-1.4867779738824987E-2</v>
      </c>
      <c r="H35" s="198">
        <v>-0.13448472638529793</v>
      </c>
      <c r="I35" s="198">
        <v>-0.11479876718629754</v>
      </c>
      <c r="J35" s="198">
        <v>-0.25316312746553787</v>
      </c>
      <c r="K35" s="198">
        <v>-0.38657823752157766</v>
      </c>
      <c r="L35" s="198">
        <v>-0.39694224763488695</v>
      </c>
      <c r="M35" s="198">
        <v>-6.7360066842339986E-2</v>
      </c>
      <c r="N35" s="198">
        <v>0.35561825709712297</v>
      </c>
      <c r="O35" s="198">
        <v>0.4862257177493135</v>
      </c>
      <c r="P35" s="198">
        <v>-8.0208886972187782E-2</v>
      </c>
      <c r="Q35" s="198">
        <v>-1.3171549106739944E-2</v>
      </c>
      <c r="R35" s="198">
        <v>-0.62761086990788784</v>
      </c>
      <c r="S35" s="198">
        <v>-0.43623060408497588</v>
      </c>
      <c r="T35" s="199">
        <v>-0.12722691300066263</v>
      </c>
      <c r="U35" s="78">
        <v>0.58806227084894747</v>
      </c>
      <c r="V35" s="78">
        <v>0.85790231119784977</v>
      </c>
    </row>
    <row r="36" spans="1:22" x14ac:dyDescent="0.35">
      <c r="A36" s="197">
        <v>48</v>
      </c>
      <c r="B36" s="198">
        <v>-0.27609034262712406</v>
      </c>
      <c r="C36" s="198">
        <v>0.53065470802994985</v>
      </c>
      <c r="D36" s="198">
        <v>1.6472088453166731</v>
      </c>
      <c r="E36" s="198">
        <v>3.7473924229155008E-3</v>
      </c>
      <c r="F36" s="198">
        <v>-0.25143284963727786</v>
      </c>
      <c r="G36" s="198">
        <v>-0.58945339983028866</v>
      </c>
      <c r="H36" s="198">
        <v>-0.77960490863958765</v>
      </c>
      <c r="I36" s="198">
        <v>0.57841433829527233</v>
      </c>
      <c r="J36" s="198">
        <v>1.8408822512538014</v>
      </c>
      <c r="K36" s="198">
        <v>-5.599029548316125E-2</v>
      </c>
      <c r="L36" s="198">
        <v>0.10724609175047042</v>
      </c>
      <c r="M36" s="198">
        <v>0.42713219042262607</v>
      </c>
      <c r="N36" s="198">
        <v>-8.2365103072409254E-2</v>
      </c>
      <c r="O36" s="198">
        <v>-0.2291760214200709</v>
      </c>
      <c r="P36" s="198">
        <v>-0.47809095301917653</v>
      </c>
      <c r="Q36" s="198">
        <v>0.13123381492046612</v>
      </c>
      <c r="R36" s="198">
        <v>-0.90406780976799128</v>
      </c>
      <c r="S36" s="198">
        <v>-1.1309872525490801</v>
      </c>
      <c r="T36" s="199">
        <v>-0.67832671861515115</v>
      </c>
      <c r="U36" s="78">
        <v>5.6981355769258946E-2</v>
      </c>
      <c r="V36" s="78">
        <v>1.0185126736806296</v>
      </c>
    </row>
    <row r="37" spans="1:22" x14ac:dyDescent="0.35">
      <c r="A37" s="197">
        <v>49</v>
      </c>
      <c r="B37" s="198">
        <v>1.4226353179787115</v>
      </c>
      <c r="C37" s="198">
        <v>0.36206739811610938</v>
      </c>
      <c r="D37" s="198">
        <v>-1.5671301451066901</v>
      </c>
      <c r="E37" s="198">
        <v>0.9035307505764949</v>
      </c>
      <c r="F37" s="198">
        <v>0.37688823135779631</v>
      </c>
      <c r="G37" s="198">
        <v>-1.4920495860448366</v>
      </c>
      <c r="H37" s="198">
        <v>1.1911087603845936</v>
      </c>
      <c r="I37" s="198">
        <v>0.25596571909553001</v>
      </c>
      <c r="J37" s="198">
        <v>-1.563264254363828</v>
      </c>
      <c r="K37" s="198">
        <v>-1.010973904110809</v>
      </c>
      <c r="L37" s="198">
        <v>-0.38901655741829144</v>
      </c>
      <c r="M37" s="198">
        <v>1.9914828469507617</v>
      </c>
      <c r="N37" s="198">
        <v>0.59213913380723793</v>
      </c>
      <c r="O37" s="198">
        <v>0.17241926435323582</v>
      </c>
      <c r="P37" s="198">
        <v>-1.056761072531279</v>
      </c>
      <c r="Q37" s="198">
        <v>-1.3934719284569912</v>
      </c>
      <c r="R37" s="198">
        <v>-0.26147458559490483</v>
      </c>
      <c r="S37" s="198">
        <v>2.7338821197908185</v>
      </c>
      <c r="T37" s="199">
        <v>0.10749531554273845</v>
      </c>
      <c r="U37" s="78">
        <v>-0.261349632267947</v>
      </c>
      <c r="V37" s="78">
        <v>-0.47826323755578509</v>
      </c>
    </row>
    <row r="38" spans="1:22" x14ac:dyDescent="0.35">
      <c r="A38" s="197">
        <v>50</v>
      </c>
      <c r="B38" s="198">
        <v>-0.13234629970818743</v>
      </c>
      <c r="C38" s="198">
        <v>1.1127937703514428</v>
      </c>
      <c r="D38" s="198">
        <v>1.840328251809993</v>
      </c>
      <c r="E38" s="198">
        <v>0.63025577660393872</v>
      </c>
      <c r="F38" s="198">
        <v>0.93300645895252832</v>
      </c>
      <c r="G38" s="198">
        <v>0.60844058320693828</v>
      </c>
      <c r="H38" s="198">
        <v>-0.86118192455061426</v>
      </c>
      <c r="I38" s="198">
        <v>0.70378467028112635</v>
      </c>
      <c r="J38" s="198">
        <v>1.8805398460039568</v>
      </c>
      <c r="K38" s="198">
        <v>-0.54374475442713877</v>
      </c>
      <c r="L38" s="198">
        <v>-0.83599491376213064</v>
      </c>
      <c r="M38" s="198">
        <v>-0.46634954849076998</v>
      </c>
      <c r="N38" s="198">
        <v>0.37053851812650856</v>
      </c>
      <c r="O38" s="198">
        <v>0.77503408662881346</v>
      </c>
      <c r="P38" s="198">
        <v>0.71863861826110831</v>
      </c>
      <c r="Q38" s="198">
        <v>0.80367908999558668</v>
      </c>
      <c r="R38" s="198">
        <v>-0.48661322465818724</v>
      </c>
      <c r="S38" s="198">
        <v>-1.2946286598081582</v>
      </c>
      <c r="T38" s="199">
        <v>-0.1325723466553469</v>
      </c>
      <c r="U38" s="78">
        <v>-0.34253721602674325</v>
      </c>
      <c r="V38" s="78">
        <v>-0.24322010180079182</v>
      </c>
    </row>
    <row r="39" spans="1:22" x14ac:dyDescent="0.35">
      <c r="A39" s="197">
        <v>51</v>
      </c>
      <c r="B39" s="198">
        <v>-0.22185007453922759</v>
      </c>
      <c r="C39" s="198">
        <v>3.2741317500161835E-2</v>
      </c>
      <c r="D39" s="198">
        <v>0.1477077667172482</v>
      </c>
      <c r="E39" s="198">
        <v>0.26132025004083437</v>
      </c>
      <c r="F39" s="198">
        <v>0.78237441320079937</v>
      </c>
      <c r="G39" s="198">
        <v>1.2277611463066784</v>
      </c>
      <c r="H39" s="198">
        <v>-0.94010619045697785</v>
      </c>
      <c r="I39" s="198">
        <v>-0.59277717552282538</v>
      </c>
      <c r="J39" s="198">
        <v>0.22360988333733731</v>
      </c>
      <c r="K39" s="198">
        <v>-0.3380796055840386</v>
      </c>
      <c r="L39" s="198">
        <v>-0.75404065261138487</v>
      </c>
      <c r="M39" s="198">
        <v>-0.81809228378892507</v>
      </c>
      <c r="N39" s="198">
        <v>4.0837217480407806E-2</v>
      </c>
      <c r="O39" s="198">
        <v>0.3016105511402053</v>
      </c>
      <c r="P39" s="198">
        <v>0.36570367724957026</v>
      </c>
      <c r="Q39" s="198">
        <v>0.50882865695371005</v>
      </c>
      <c r="R39" s="198">
        <v>0.37459678557070436</v>
      </c>
      <c r="S39" s="198">
        <v>-0.18723507847386694</v>
      </c>
      <c r="T39" s="199">
        <v>0.12978265245000586</v>
      </c>
      <c r="U39" s="78">
        <v>0.43109667711465022</v>
      </c>
      <c r="V39" s="78">
        <v>0.30801791109936644</v>
      </c>
    </row>
    <row r="40" spans="1:22" x14ac:dyDescent="0.35">
      <c r="A40" s="197">
        <v>55</v>
      </c>
      <c r="B40" s="198">
        <v>0.41584185640763538</v>
      </c>
      <c r="C40" s="198">
        <v>-0.38194973898661339</v>
      </c>
      <c r="D40" s="198">
        <v>-1.4891904799700857</v>
      </c>
      <c r="E40" s="198">
        <v>-0.1025679576731396</v>
      </c>
      <c r="F40" s="198">
        <v>-0.1504170054373544</v>
      </c>
      <c r="G40" s="198">
        <v>-0.56104130828719923</v>
      </c>
      <c r="H40" s="198">
        <v>0.42721362294227438</v>
      </c>
      <c r="I40" s="198">
        <v>-9.0178666453136047E-2</v>
      </c>
      <c r="J40" s="198">
        <v>-0.96759288429252066</v>
      </c>
      <c r="K40" s="198">
        <v>-1.5624284508674022E-2</v>
      </c>
      <c r="L40" s="198">
        <v>4.7509194675055606E-2</v>
      </c>
      <c r="M40" s="198">
        <v>0.50921314048069821</v>
      </c>
      <c r="N40" s="198">
        <v>-3.9917813969351365E-3</v>
      </c>
      <c r="O40" s="198">
        <v>-0.44867254281935648</v>
      </c>
      <c r="P40" s="198">
        <v>-1.3187111705669743</v>
      </c>
      <c r="Q40" s="198">
        <v>-6.6051333551829905E-2</v>
      </c>
      <c r="R40" s="198">
        <v>0.42898085863765434</v>
      </c>
      <c r="S40" s="198">
        <v>0.85538573441834787</v>
      </c>
      <c r="T40" s="199">
        <v>1.206967979893464</v>
      </c>
      <c r="U40" s="78">
        <v>0.15482797068511855</v>
      </c>
      <c r="V40" s="78">
        <v>-1.4516359351025572</v>
      </c>
    </row>
    <row r="41" spans="1:22" x14ac:dyDescent="0.35">
      <c r="A41" s="197">
        <v>56</v>
      </c>
      <c r="B41" s="198">
        <v>-0.53174249949637398</v>
      </c>
      <c r="C41" s="198">
        <v>-0.72360812205572445</v>
      </c>
      <c r="D41" s="198">
        <v>-0.81000964875285864</v>
      </c>
      <c r="E41" s="198">
        <v>-0.34042198660765399</v>
      </c>
      <c r="F41" s="198">
        <v>-1.326032824061738E-2</v>
      </c>
      <c r="G41" s="198">
        <v>0.52586055045611091</v>
      </c>
      <c r="H41" s="198">
        <v>-0.94277655207992905</v>
      </c>
      <c r="I41" s="198">
        <v>-1.3386241418046942</v>
      </c>
      <c r="J41" s="198">
        <v>-0.69184354659188441</v>
      </c>
      <c r="K41" s="198">
        <v>0.31791651196454812</v>
      </c>
      <c r="L41" s="198">
        <v>-2.4419978386845897E-3</v>
      </c>
      <c r="M41" s="198">
        <v>-0.46479376874827977</v>
      </c>
      <c r="N41" s="198">
        <v>-0.58289284352323611</v>
      </c>
      <c r="O41" s="198">
        <v>-0.25275205728699351</v>
      </c>
      <c r="P41" s="198">
        <v>0.52988325423412763</v>
      </c>
      <c r="Q41" s="198">
        <v>0.73163731519496877</v>
      </c>
      <c r="R41" s="198">
        <v>1.1751890326391421</v>
      </c>
      <c r="S41" s="198">
        <v>0.40212982723256741</v>
      </c>
      <c r="T41" s="199">
        <v>0.30443917809400867</v>
      </c>
      <c r="U41" s="78">
        <v>-0.7807542318390096</v>
      </c>
      <c r="V41" s="78">
        <v>-1.3545418963819666</v>
      </c>
    </row>
    <row r="42" spans="1:22" x14ac:dyDescent="0.35">
      <c r="A42" s="197">
        <v>62</v>
      </c>
      <c r="B42" s="198">
        <v>0.15269474864133306</v>
      </c>
      <c r="C42" s="198">
        <v>0.14686707933545148</v>
      </c>
      <c r="D42" s="198">
        <v>-5.0957947486258348E-3</v>
      </c>
      <c r="E42" s="198">
        <v>-0.27433065102969351</v>
      </c>
      <c r="F42" s="198">
        <v>-0.37355505211460249</v>
      </c>
      <c r="G42" s="198">
        <v>-0.19315272400744588</v>
      </c>
      <c r="H42" s="198">
        <v>0.50131010398538034</v>
      </c>
      <c r="I42" s="198">
        <v>0.55473852160931769</v>
      </c>
      <c r="J42" s="198">
        <v>-3.1108337725751924E-2</v>
      </c>
      <c r="K42" s="198">
        <v>0.14896699499149033</v>
      </c>
      <c r="L42" s="198">
        <v>0.31160147144677397</v>
      </c>
      <c r="M42" s="198">
        <v>0.29967909613436489</v>
      </c>
      <c r="N42" s="198">
        <v>-0.30844748343803496</v>
      </c>
      <c r="O42" s="198">
        <v>-0.25775109533739865</v>
      </c>
      <c r="P42" s="198">
        <v>-7.5678395065038179E-3</v>
      </c>
      <c r="Q42" s="198">
        <v>-0.12797039563841506</v>
      </c>
      <c r="R42" s="198">
        <v>-0.23530119324838694</v>
      </c>
      <c r="S42" s="198">
        <v>-0.14373759111537673</v>
      </c>
      <c r="T42" s="199">
        <v>0.56125105744406845</v>
      </c>
      <c r="U42" s="78">
        <v>0.7496208156444466</v>
      </c>
      <c r="V42" s="78">
        <v>8.4149448962393236E-2</v>
      </c>
    </row>
    <row r="43" spans="1:22" x14ac:dyDescent="0.35">
      <c r="A43" s="197">
        <v>68</v>
      </c>
      <c r="B43" s="198">
        <v>-0.13463662327983614</v>
      </c>
      <c r="C43" s="198">
        <v>-0.431952529125882</v>
      </c>
      <c r="D43" s="198">
        <v>-0.55502009009485853</v>
      </c>
      <c r="E43" s="198">
        <v>-1.2050936090308537</v>
      </c>
      <c r="F43" s="198">
        <v>-1.443595360124452</v>
      </c>
      <c r="G43" s="198">
        <v>-0.92998981696357819</v>
      </c>
      <c r="H43" s="198">
        <v>1.0326482248363504</v>
      </c>
      <c r="I43" s="198">
        <v>0.95599717605411472</v>
      </c>
      <c r="J43" s="198">
        <v>-0.26877579305620491</v>
      </c>
      <c r="K43" s="198">
        <v>1.0518855538799812</v>
      </c>
      <c r="L43" s="198">
        <v>1.5166459215333667</v>
      </c>
      <c r="M43" s="198">
        <v>1.0174990438128799</v>
      </c>
      <c r="N43" s="198">
        <v>-0.80272585167461274</v>
      </c>
      <c r="O43" s="198">
        <v>-0.78038489254917776</v>
      </c>
      <c r="P43" s="198">
        <v>4.6914034063967158E-2</v>
      </c>
      <c r="Q43" s="198">
        <v>-8.4042419223178413E-2</v>
      </c>
      <c r="R43" s="198">
        <v>7.8754681357891973E-2</v>
      </c>
      <c r="S43" s="198">
        <v>5.7526894352567484E-2</v>
      </c>
      <c r="T43" s="199">
        <v>1.0740798201356392</v>
      </c>
      <c r="U43" s="78">
        <v>0.56950157900640552</v>
      </c>
      <c r="V43" s="78">
        <v>-0.80878661997561907</v>
      </c>
    </row>
    <row r="44" spans="1:22" x14ac:dyDescent="0.35">
      <c r="A44" s="197">
        <v>69</v>
      </c>
      <c r="B44" s="198">
        <v>1.1396387392581202</v>
      </c>
      <c r="C44" s="198">
        <v>1.9792634349047711</v>
      </c>
      <c r="D44" s="198">
        <v>1.5854857148607824</v>
      </c>
      <c r="E44" s="198">
        <v>1.1919039186115012</v>
      </c>
      <c r="F44" s="198">
        <v>1.9040428771548363</v>
      </c>
      <c r="G44" s="198">
        <v>2.1755484450243432</v>
      </c>
      <c r="H44" s="198">
        <v>0.46144840744228449</v>
      </c>
      <c r="I44" s="198">
        <v>0.73711390721493542</v>
      </c>
      <c r="J44" s="198">
        <v>0.73305859654370287</v>
      </c>
      <c r="K44" s="198">
        <v>-1.3576191223867886</v>
      </c>
      <c r="L44" s="198">
        <v>-1.7649834748094559</v>
      </c>
      <c r="M44" s="198">
        <v>-1.4136830805199012</v>
      </c>
      <c r="N44" s="198">
        <v>1.4307307559839004</v>
      </c>
      <c r="O44" s="198">
        <v>2.3940689543413618</v>
      </c>
      <c r="P44" s="198">
        <v>2.008022175161555</v>
      </c>
      <c r="Q44" s="198">
        <v>-1.2880470793453189</v>
      </c>
      <c r="R44" s="198">
        <v>-2.1774969769452497</v>
      </c>
      <c r="S44" s="198">
        <v>-1.5104000495432952</v>
      </c>
      <c r="T44" s="199">
        <v>-1.0738344720415174</v>
      </c>
      <c r="U44" s="78">
        <v>-1.3658954255788516</v>
      </c>
      <c r="V44" s="78">
        <v>-0.14977577771260991</v>
      </c>
    </row>
    <row r="45" spans="1:22" x14ac:dyDescent="0.35">
      <c r="A45" s="197">
        <v>73</v>
      </c>
      <c r="B45" s="198">
        <v>1.1557730839668721</v>
      </c>
      <c r="C45" s="198">
        <v>2.4450309466917983</v>
      </c>
      <c r="D45" s="198">
        <v>1.5666083054863305</v>
      </c>
      <c r="E45" s="198">
        <v>0.94524255282482217</v>
      </c>
      <c r="F45" s="198">
        <v>1.9484006794296178</v>
      </c>
      <c r="G45" s="198">
        <v>2.2101501026906902</v>
      </c>
      <c r="H45" s="198">
        <v>1.1897790832038331</v>
      </c>
      <c r="I45" s="198">
        <v>1.7985401587474994</v>
      </c>
      <c r="J45" s="198">
        <v>0.53025160082445022</v>
      </c>
      <c r="K45" s="198">
        <v>-1.0559874961248548</v>
      </c>
      <c r="L45" s="198">
        <v>-2.0414830618161313</v>
      </c>
      <c r="M45" s="198">
        <v>-1.9848568085440972</v>
      </c>
      <c r="N45" s="198">
        <v>0.72141060333758189</v>
      </c>
      <c r="O45" s="198">
        <v>1.7437688261763225</v>
      </c>
      <c r="P45" s="198">
        <v>1.5780134056623232</v>
      </c>
      <c r="Q45" s="198">
        <v>-1.5923888870612279</v>
      </c>
      <c r="R45" s="198">
        <v>-2.6549126417619564</v>
      </c>
      <c r="S45" s="198">
        <v>-1.0626623298525502</v>
      </c>
      <c r="T45" s="199">
        <v>-0.17828220609239315</v>
      </c>
      <c r="U45" s="78">
        <v>-0.19915164642576982</v>
      </c>
      <c r="V45" s="78">
        <v>-8.3807357148679151E-3</v>
      </c>
    </row>
    <row r="46" spans="1:22" x14ac:dyDescent="0.35">
      <c r="A46" s="197">
        <v>75</v>
      </c>
      <c r="B46" s="198">
        <v>-1.2703869476478105</v>
      </c>
      <c r="C46" s="198">
        <v>-1.1929889000031519</v>
      </c>
      <c r="D46" s="198">
        <v>-0.27718799252064158</v>
      </c>
      <c r="E46" s="198">
        <v>-2.103748989135076</v>
      </c>
      <c r="F46" s="198">
        <v>-1.6993128327037774</v>
      </c>
      <c r="G46" s="198">
        <v>0.93861283335673884</v>
      </c>
      <c r="H46" s="198">
        <v>0.71011345041049501</v>
      </c>
      <c r="I46" s="198">
        <v>9.5880756914119764E-2</v>
      </c>
      <c r="J46" s="198">
        <v>-0.74728291298608007</v>
      </c>
      <c r="K46" s="198">
        <v>2.284059007660467</v>
      </c>
      <c r="L46" s="198">
        <v>1.7595069800170726</v>
      </c>
      <c r="M46" s="198">
        <v>-1.2827429723036263</v>
      </c>
      <c r="N46" s="198">
        <v>-1.3836132309366236</v>
      </c>
      <c r="O46" s="198">
        <v>-1.5595628084830024</v>
      </c>
      <c r="P46" s="198">
        <v>-1.3196261361925408</v>
      </c>
      <c r="Q46" s="198">
        <v>0.65998659306091811</v>
      </c>
      <c r="R46" s="198">
        <v>0.94874569498405559</v>
      </c>
      <c r="S46" s="198">
        <v>6.3741338666403705E-2</v>
      </c>
      <c r="T46" s="199">
        <v>1.6658324170563434</v>
      </c>
      <c r="U46" s="78">
        <v>1.954253601773571</v>
      </c>
      <c r="V46" s="78">
        <v>-2.3578556866288014E-2</v>
      </c>
    </row>
    <row r="47" spans="1:22" x14ac:dyDescent="0.35">
      <c r="A47" s="197">
        <v>84</v>
      </c>
      <c r="B47" s="198">
        <v>-1.2928430454918665</v>
      </c>
      <c r="C47" s="198">
        <v>-1.0918768351045616</v>
      </c>
      <c r="D47" s="198">
        <v>0.13335843645333681</v>
      </c>
      <c r="E47" s="198">
        <v>-1.0381099157876348</v>
      </c>
      <c r="F47" s="198">
        <v>-1.0073444591662557</v>
      </c>
      <c r="G47" s="198">
        <v>-0.14889274089548135</v>
      </c>
      <c r="H47" s="198">
        <v>-1.2958674842358431</v>
      </c>
      <c r="I47" s="198">
        <v>-1.2704162441131381</v>
      </c>
      <c r="J47" s="198">
        <v>0.12265538958595541</v>
      </c>
      <c r="K47" s="198">
        <v>1.0372672452016365</v>
      </c>
      <c r="L47" s="198">
        <v>1.0626752639897354</v>
      </c>
      <c r="M47" s="198">
        <v>4.4364252761818955E-2</v>
      </c>
      <c r="N47" s="198">
        <v>-0.94671400329298894</v>
      </c>
      <c r="O47" s="198">
        <v>-0.76998092993301892</v>
      </c>
      <c r="P47" s="198">
        <v>0.47224806038603623</v>
      </c>
      <c r="Q47" s="198">
        <v>0.97830387334041347</v>
      </c>
      <c r="R47" s="198">
        <v>0.84966169699000349</v>
      </c>
      <c r="S47" s="198">
        <v>-0.53062603496668626</v>
      </c>
      <c r="T47" s="199">
        <v>-0.75795377936125696</v>
      </c>
      <c r="U47" s="78">
        <v>-0.22621228016728132</v>
      </c>
      <c r="V47" s="78">
        <v>0.79023162787654821</v>
      </c>
    </row>
    <row r="48" spans="1:22" x14ac:dyDescent="0.35">
      <c r="A48" s="197">
        <v>86</v>
      </c>
      <c r="B48" s="198">
        <v>0.71639614476851143</v>
      </c>
      <c r="C48" s="198">
        <v>0.52041034830615218</v>
      </c>
      <c r="D48" s="198">
        <v>-0.18202608955574293</v>
      </c>
      <c r="E48" s="198">
        <v>-4.8511305453985756E-2</v>
      </c>
      <c r="F48" s="198">
        <v>-3.1137819579227594E-2</v>
      </c>
      <c r="G48" s="198">
        <v>0.29640026292310667</v>
      </c>
      <c r="H48" s="198">
        <v>1.0727388724171931</v>
      </c>
      <c r="I48" s="198">
        <v>0.97883289026614595</v>
      </c>
      <c r="J48" s="198">
        <v>-0.21383189647771816</v>
      </c>
      <c r="K48" s="198">
        <v>-6.808330651494203E-2</v>
      </c>
      <c r="L48" s="198">
        <v>-6.4962829112043319E-2</v>
      </c>
      <c r="M48" s="198">
        <v>-0.18579908945826137</v>
      </c>
      <c r="N48" s="198">
        <v>0.23416479365437287</v>
      </c>
      <c r="O48" s="198">
        <v>0.37973639893470168</v>
      </c>
      <c r="P48" s="198">
        <v>0.28763092279677366</v>
      </c>
      <c r="Q48" s="198">
        <v>-0.68036311661797833</v>
      </c>
      <c r="R48" s="198">
        <v>-0.52541752378842288</v>
      </c>
      <c r="S48" s="198">
        <v>0.23535052514084201</v>
      </c>
      <c r="T48" s="199">
        <v>0.38159777738815154</v>
      </c>
      <c r="U48" s="78">
        <v>0.40114308069173343</v>
      </c>
      <c r="V48" s="78">
        <v>-7.5709015027571672E-2</v>
      </c>
    </row>
    <row r="49" spans="1:22" x14ac:dyDescent="0.35">
      <c r="A49" s="197">
        <v>87</v>
      </c>
      <c r="B49" s="198">
        <v>5.6582757292541795E-3</v>
      </c>
      <c r="C49" s="198">
        <v>1.3868034341216515</v>
      </c>
      <c r="D49" s="198">
        <v>2.6240751836505454</v>
      </c>
      <c r="E49" s="198">
        <v>-2.6874859383567755E-2</v>
      </c>
      <c r="F49" s="198">
        <v>0.25464269509646426</v>
      </c>
      <c r="G49" s="198">
        <v>1.007387889046673</v>
      </c>
      <c r="H49" s="198">
        <v>0.40728827830144154</v>
      </c>
      <c r="I49" s="198">
        <v>1.5046395072566241</v>
      </c>
      <c r="J49" s="198">
        <v>2.0809478161899735</v>
      </c>
      <c r="K49" s="198">
        <v>-1.4257823444639908E-3</v>
      </c>
      <c r="L49" s="198">
        <v>-0.35695667379765444</v>
      </c>
      <c r="M49" s="198">
        <v>-1.1587925868925171</v>
      </c>
      <c r="N49" s="198">
        <v>-0.28462068344501001</v>
      </c>
      <c r="O49" s="198">
        <v>0.25396314596663211</v>
      </c>
      <c r="P49" s="198">
        <v>1.9081903927748132</v>
      </c>
      <c r="Q49" s="198">
        <v>-4.7049533445257238E-2</v>
      </c>
      <c r="R49" s="198">
        <v>-1.6934284972764222</v>
      </c>
      <c r="S49" s="198">
        <v>-2.4451333819892618</v>
      </c>
      <c r="T49" s="199">
        <v>0.61920975332771067</v>
      </c>
      <c r="U49" s="78">
        <v>1.242820533753189</v>
      </c>
      <c r="V49" s="78">
        <v>0.57617434220630126</v>
      </c>
    </row>
    <row r="50" spans="1:22" x14ac:dyDescent="0.35">
      <c r="A50" s="197">
        <v>89</v>
      </c>
      <c r="B50" s="198">
        <v>-1.4238113098435274</v>
      </c>
      <c r="C50" s="198">
        <v>-1.643701657065642</v>
      </c>
      <c r="D50" s="198">
        <v>-0.6209633638408375</v>
      </c>
      <c r="E50" s="198">
        <v>-0.99133684539810241</v>
      </c>
      <c r="F50" s="198">
        <v>-1.4389729366915964</v>
      </c>
      <c r="G50" s="198">
        <v>-1.7269655110432078</v>
      </c>
      <c r="H50" s="198">
        <v>-1.0037017440957337</v>
      </c>
      <c r="I50" s="198">
        <v>-0.68718784720976278</v>
      </c>
      <c r="J50" s="198">
        <v>0.49023475111999304</v>
      </c>
      <c r="K50" s="198">
        <v>1.0735824462428118</v>
      </c>
      <c r="L50" s="198">
        <v>1.6022065814070077</v>
      </c>
      <c r="M50" s="198">
        <v>1.3221531935635686</v>
      </c>
      <c r="N50" s="198">
        <v>-1.1701922191382697</v>
      </c>
      <c r="O50" s="198">
        <v>-1.4768658132820796</v>
      </c>
      <c r="P50" s="198">
        <v>-1.5074676506311881</v>
      </c>
      <c r="Q50" s="198">
        <v>1.3266859135539475</v>
      </c>
      <c r="R50" s="198">
        <v>1.1460302256480994</v>
      </c>
      <c r="S50" s="198">
        <v>-0.55718286139720996</v>
      </c>
      <c r="T50" s="199">
        <v>0.20230106174224402</v>
      </c>
      <c r="U50" s="78">
        <v>0.23674238596691663</v>
      </c>
      <c r="V50" s="78">
        <v>-2.1713637158679175E-2</v>
      </c>
    </row>
    <row r="51" spans="1:22" x14ac:dyDescent="0.35">
      <c r="A51" s="197">
        <v>90</v>
      </c>
      <c r="B51" s="198">
        <v>-0.2476834291753757</v>
      </c>
      <c r="C51" s="198">
        <v>-0.10243890874382373</v>
      </c>
      <c r="D51" s="198">
        <v>-0.41020943848677877</v>
      </c>
      <c r="E51" s="198">
        <v>0.6788556572242318</v>
      </c>
      <c r="F51" s="198">
        <v>0.8573263420670999</v>
      </c>
      <c r="G51" s="198">
        <v>1.9610223692262539E-2</v>
      </c>
      <c r="H51" s="198">
        <v>-1.2819168810992883</v>
      </c>
      <c r="I51" s="198">
        <v>-1.0152046390071194</v>
      </c>
      <c r="J51" s="198">
        <v>-0.11910142376651564</v>
      </c>
      <c r="K51" s="198">
        <v>-0.58438590013242819</v>
      </c>
      <c r="L51" s="198">
        <v>-0.77186161914380147</v>
      </c>
      <c r="M51" s="198">
        <v>-6.7082058213558142E-3</v>
      </c>
      <c r="N51" s="198">
        <v>0.33880176982660393</v>
      </c>
      <c r="O51" s="198">
        <v>0.34688135091555089</v>
      </c>
      <c r="P51" s="198">
        <v>-0.50928920594626725</v>
      </c>
      <c r="Q51" s="198">
        <v>0.79527565702513647</v>
      </c>
      <c r="R51" s="198">
        <v>0.89621921845767216</v>
      </c>
      <c r="S51" s="198">
        <v>0.30344804108464513</v>
      </c>
      <c r="T51" s="199">
        <v>-1.3678812554933846</v>
      </c>
      <c r="U51" s="78">
        <v>-0.48954644506886202</v>
      </c>
      <c r="V51" s="78">
        <v>1.37715594457435</v>
      </c>
    </row>
    <row r="52" spans="1:22" x14ac:dyDescent="0.35">
      <c r="A52" s="197">
        <v>96</v>
      </c>
      <c r="B52" s="198">
        <v>0.42916110158513299</v>
      </c>
      <c r="C52" s="198">
        <v>-0.8015121408981144</v>
      </c>
      <c r="D52" s="198">
        <v>-1.8850418651721843</v>
      </c>
      <c r="E52" s="198">
        <v>-0.30734137720960358</v>
      </c>
      <c r="F52" s="198">
        <v>-0.83715421110576937</v>
      </c>
      <c r="G52" s="198">
        <v>-1.6774807918038737</v>
      </c>
      <c r="H52" s="198">
        <v>0.37193735749241563</v>
      </c>
      <c r="I52" s="198">
        <v>-1.0627358193457512</v>
      </c>
      <c r="J52" s="198">
        <v>-1.8810240049789217</v>
      </c>
      <c r="K52" s="198">
        <v>0.14374460195565508</v>
      </c>
      <c r="L52" s="198">
        <v>0.83845357835028111</v>
      </c>
      <c r="M52" s="198">
        <v>1.8079562320412188</v>
      </c>
      <c r="N52" s="198">
        <v>-0.17207178560112829</v>
      </c>
      <c r="O52" s="198">
        <v>-0.75289672945519459</v>
      </c>
      <c r="P52" s="198">
        <v>-1.6697845944925513</v>
      </c>
      <c r="Q52" s="198">
        <v>-0.64351628665528104</v>
      </c>
      <c r="R52" s="198">
        <v>0.12567182077104788</v>
      </c>
      <c r="S52" s="198">
        <v>1.2681443347075771</v>
      </c>
      <c r="T52" s="199">
        <v>-2.9436091061024561E-2</v>
      </c>
      <c r="U52" s="78">
        <v>-0.63364282852454468</v>
      </c>
      <c r="V52" s="78">
        <v>-0.73159343388543951</v>
      </c>
    </row>
    <row r="53" spans="1:22" x14ac:dyDescent="0.35">
      <c r="A53" s="197">
        <v>97</v>
      </c>
      <c r="B53" s="198">
        <v>-1.4812333017632244</v>
      </c>
      <c r="C53" s="198">
        <v>-1.5790738908325064</v>
      </c>
      <c r="D53" s="198">
        <v>-0.53080056078601312</v>
      </c>
      <c r="E53" s="198">
        <v>-0.96932007598199299</v>
      </c>
      <c r="F53" s="198">
        <v>-1.1014410763692331</v>
      </c>
      <c r="G53" s="198">
        <v>-0.61476198278989214</v>
      </c>
      <c r="H53" s="198">
        <v>-1.7096348442992408</v>
      </c>
      <c r="I53" s="198">
        <v>-1.3888418767565058</v>
      </c>
      <c r="J53" s="198">
        <v>0.11517172161491095</v>
      </c>
      <c r="K53" s="198">
        <v>1.1354606347139107</v>
      </c>
      <c r="L53" s="198">
        <v>1.2178031658447477</v>
      </c>
      <c r="M53" s="198">
        <v>0.21003405325694183</v>
      </c>
      <c r="N53" s="198">
        <v>-0.73989919273068994</v>
      </c>
      <c r="O53" s="198">
        <v>-0.81736936660523918</v>
      </c>
      <c r="P53" s="198">
        <v>-0.78649264711070888</v>
      </c>
      <c r="Q53" s="198">
        <v>1.4712707234354818</v>
      </c>
      <c r="R53" s="198">
        <v>1.5472741240347414</v>
      </c>
      <c r="S53" s="198">
        <v>3.0766940904881517E-2</v>
      </c>
      <c r="T53" s="199">
        <v>-0.93514850366410762</v>
      </c>
      <c r="U53" s="78">
        <v>-0.37100456529890913</v>
      </c>
      <c r="V53" s="78">
        <v>0.87384804813711014</v>
      </c>
    </row>
    <row r="54" spans="1:22" x14ac:dyDescent="0.35">
      <c r="A54" s="197">
        <v>98</v>
      </c>
      <c r="B54" s="198">
        <v>-0.36664223163502041</v>
      </c>
      <c r="C54" s="198">
        <v>-0.32941047351069741</v>
      </c>
      <c r="D54" s="198">
        <v>0.20236473521087686</v>
      </c>
      <c r="E54" s="198">
        <v>-0.40043061029433036</v>
      </c>
      <c r="F54" s="198">
        <v>-0.61075343833173745</v>
      </c>
      <c r="G54" s="198">
        <v>-0.56410788605018314</v>
      </c>
      <c r="H54" s="198">
        <v>-0.44801776241358798</v>
      </c>
      <c r="I54" s="198">
        <v>0.19709204704432184</v>
      </c>
      <c r="J54" s="198">
        <v>0.87347130641318549</v>
      </c>
      <c r="K54" s="198">
        <v>0.38340374474485384</v>
      </c>
      <c r="L54" s="198">
        <v>0.58669556397742229</v>
      </c>
      <c r="M54" s="198">
        <v>0.35037336505515426</v>
      </c>
      <c r="N54" s="198">
        <v>-0.41335913264414564</v>
      </c>
      <c r="O54" s="198">
        <v>-0.58228562267117456</v>
      </c>
      <c r="P54" s="198">
        <v>-0.17153461658692232</v>
      </c>
      <c r="Q54" s="198">
        <v>0.38024197758740402</v>
      </c>
      <c r="R54" s="198">
        <v>0.32444987873312559</v>
      </c>
      <c r="S54" s="198">
        <v>-0.5253961861278057</v>
      </c>
      <c r="T54" s="199">
        <v>-0.45945276952862674</v>
      </c>
      <c r="U54" s="78">
        <v>0.15665790975558827</v>
      </c>
      <c r="V54" s="78">
        <v>0.81965932804490027</v>
      </c>
    </row>
    <row r="55" spans="1:22" ht="15" thickBot="1" x14ac:dyDescent="0.4">
      <c r="A55" s="200">
        <v>100</v>
      </c>
      <c r="B55" s="201">
        <v>0.88165887751598937</v>
      </c>
      <c r="C55" s="201">
        <v>1.0506477803565057</v>
      </c>
      <c r="D55" s="201">
        <v>-0.30823154018597998</v>
      </c>
      <c r="E55" s="201">
        <v>0.85492950237854737</v>
      </c>
      <c r="F55" s="201">
        <v>0.65689900143001256</v>
      </c>
      <c r="G55" s="201">
        <v>-0.55290376448519707</v>
      </c>
      <c r="H55" s="201">
        <v>0.14361373364709715</v>
      </c>
      <c r="I55" s="201">
        <v>0.44539663550457381</v>
      </c>
      <c r="J55" s="201">
        <v>-9.5254464119826049E-2</v>
      </c>
      <c r="K55" s="201">
        <v>-0.80183404904302502</v>
      </c>
      <c r="L55" s="201">
        <v>-0.68649575349975422</v>
      </c>
      <c r="M55" s="201">
        <v>0.33719161360666033</v>
      </c>
      <c r="N55" s="201">
        <v>1.1339904289438207</v>
      </c>
      <c r="O55" s="201">
        <v>1.0569096808442988</v>
      </c>
      <c r="P55" s="201">
        <v>-0.69240231496777449</v>
      </c>
      <c r="Q55" s="201">
        <v>-0.65073590958901451</v>
      </c>
      <c r="R55" s="201">
        <v>-1.0760317228878455</v>
      </c>
      <c r="S55" s="201">
        <v>2.5872315728763483E-2</v>
      </c>
      <c r="T55" s="202">
        <v>-1.1649894367474043</v>
      </c>
      <c r="U55" s="78">
        <v>-0.58910512126444803</v>
      </c>
      <c r="V55" s="78">
        <v>0.94649541097557333</v>
      </c>
    </row>
    <row r="56" spans="1:22" s="32" customFormat="1" ht="15.5" x14ac:dyDescent="0.35">
      <c r="A56" s="56" t="s">
        <v>523</v>
      </c>
      <c r="B56" s="34"/>
      <c r="C56" s="34"/>
      <c r="D56" s="34"/>
      <c r="E56" s="34"/>
      <c r="F56" s="34"/>
      <c r="G56" s="34"/>
      <c r="H56" s="34"/>
      <c r="I56" s="34"/>
      <c r="J56" s="34"/>
      <c r="K56" s="34"/>
      <c r="L56" s="34"/>
      <c r="M56" s="34"/>
      <c r="N56" s="34"/>
      <c r="O56" s="34"/>
      <c r="P56" s="34"/>
      <c r="Q56" s="34"/>
      <c r="R56" s="34"/>
      <c r="S56" s="34"/>
      <c r="T56" s="34"/>
      <c r="U56" s="34"/>
      <c r="V56" s="34"/>
    </row>
    <row r="57" spans="1:22" s="32" customFormat="1" ht="15.5" x14ac:dyDescent="0.35">
      <c r="A57" s="56" t="s">
        <v>789</v>
      </c>
      <c r="B57" s="34"/>
      <c r="C57" s="34"/>
      <c r="D57" s="34"/>
      <c r="E57" s="34"/>
      <c r="F57" s="34"/>
      <c r="G57" s="34"/>
      <c r="H57" s="34"/>
      <c r="I57" s="34"/>
      <c r="J57" s="34"/>
      <c r="K57" s="34"/>
      <c r="L57" s="34"/>
      <c r="M57" s="34"/>
      <c r="N57" s="34"/>
      <c r="O57" s="34"/>
      <c r="P57" s="34"/>
      <c r="Q57" s="34"/>
      <c r="R57" s="34"/>
      <c r="S57" s="34"/>
      <c r="T57" s="34"/>
      <c r="U57" s="34"/>
      <c r="V57" s="34"/>
    </row>
    <row r="58" spans="1:22" s="32" customFormat="1" ht="15.5" x14ac:dyDescent="0.35">
      <c r="A58" s="56" t="s">
        <v>568</v>
      </c>
      <c r="B58" s="34"/>
      <c r="C58" s="34"/>
      <c r="D58" s="34"/>
      <c r="E58" s="34"/>
      <c r="F58" s="34"/>
      <c r="G58" s="34"/>
      <c r="H58" s="34"/>
      <c r="I58" s="34"/>
      <c r="J58" s="34"/>
      <c r="K58" s="34"/>
      <c r="L58" s="34"/>
      <c r="M58" s="34"/>
      <c r="N58" s="34"/>
      <c r="O58" s="34"/>
      <c r="P58" s="34"/>
      <c r="Q58" s="34"/>
      <c r="R58" s="34"/>
      <c r="S58" s="34"/>
      <c r="T58" s="34"/>
      <c r="U58" s="34"/>
      <c r="V58" s="34"/>
    </row>
    <row r="59" spans="1:22" s="32" customFormat="1" ht="15.5" x14ac:dyDescent="0.35">
      <c r="A59" s="57" t="s">
        <v>527</v>
      </c>
      <c r="B59" s="34"/>
      <c r="C59" s="34"/>
      <c r="D59" s="34"/>
      <c r="E59" s="34"/>
      <c r="F59" s="34"/>
      <c r="G59" s="34"/>
      <c r="H59" s="34"/>
      <c r="I59" s="34"/>
      <c r="J59" s="34"/>
      <c r="K59" s="34"/>
      <c r="L59" s="34"/>
      <c r="M59" s="34"/>
      <c r="N59" s="34"/>
      <c r="O59" s="34"/>
      <c r="P59" s="34"/>
      <c r="Q59" s="34"/>
      <c r="R59" s="34"/>
      <c r="S59" s="34"/>
      <c r="T59" s="34"/>
      <c r="U59" s="34"/>
      <c r="V59" s="34"/>
    </row>
    <row r="60" spans="1:22" s="32" customFormat="1" ht="15.5" x14ac:dyDescent="0.35">
      <c r="A60" s="56" t="s">
        <v>791</v>
      </c>
      <c r="B60" s="34"/>
      <c r="C60" s="34"/>
      <c r="D60" s="34"/>
      <c r="E60" s="34"/>
      <c r="F60" s="34"/>
      <c r="G60" s="34"/>
      <c r="H60" s="34"/>
      <c r="I60" s="34"/>
      <c r="J60" s="34"/>
      <c r="K60" s="34"/>
      <c r="L60" s="34"/>
      <c r="M60" s="34"/>
      <c r="N60" s="34"/>
      <c r="O60" s="34"/>
      <c r="P60" s="34"/>
      <c r="Q60" s="34"/>
      <c r="R60" s="34"/>
      <c r="S60" s="34"/>
      <c r="T60" s="34"/>
      <c r="U60" s="34"/>
      <c r="V60" s="3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0"/>
  <sheetViews>
    <sheetView workbookViewId="0"/>
  </sheetViews>
  <sheetFormatPr defaultColWidth="8.81640625" defaultRowHeight="14.5" x14ac:dyDescent="0.35"/>
  <cols>
    <col min="1" max="1" width="14.26953125" customWidth="1"/>
    <col min="2" max="2" width="17" customWidth="1"/>
    <col min="3" max="3" width="13.453125" customWidth="1"/>
  </cols>
  <sheetData>
    <row r="1" spans="1:22" s="61" customFormat="1" ht="21" customHeight="1" thickBot="1" x14ac:dyDescent="0.4">
      <c r="A1" s="58" t="s">
        <v>689</v>
      </c>
      <c r="B1" s="59"/>
      <c r="C1" s="59"/>
      <c r="D1" s="59"/>
      <c r="E1" s="59"/>
      <c r="F1" s="59"/>
      <c r="G1" s="59"/>
      <c r="H1" s="59"/>
      <c r="I1" s="59"/>
      <c r="J1" s="59"/>
      <c r="K1" s="59"/>
      <c r="L1" s="60"/>
      <c r="M1" s="59"/>
      <c r="R1" s="59"/>
      <c r="S1" s="59"/>
      <c r="T1" s="59"/>
      <c r="U1" s="59"/>
      <c r="V1" s="59"/>
    </row>
    <row r="2" spans="1:22" ht="17" thickBot="1" x14ac:dyDescent="0.4">
      <c r="A2" s="62" t="s">
        <v>692</v>
      </c>
      <c r="B2" s="63" t="s">
        <v>169</v>
      </c>
      <c r="C2" s="64" t="s">
        <v>567</v>
      </c>
    </row>
    <row r="3" spans="1:22" x14ac:dyDescent="0.35">
      <c r="A3" s="65" t="s">
        <v>170</v>
      </c>
      <c r="B3" s="66" t="s">
        <v>569</v>
      </c>
      <c r="C3" s="67">
        <v>0.6</v>
      </c>
    </row>
    <row r="4" spans="1:22" x14ac:dyDescent="0.35">
      <c r="A4" s="68"/>
      <c r="B4" s="66" t="s">
        <v>570</v>
      </c>
      <c r="C4" s="69">
        <v>0.54</v>
      </c>
    </row>
    <row r="5" spans="1:22" ht="15" thickBot="1" x14ac:dyDescent="0.4">
      <c r="A5" s="70"/>
      <c r="B5" s="71" t="s">
        <v>171</v>
      </c>
      <c r="C5" s="72">
        <v>0.32</v>
      </c>
    </row>
    <row r="6" spans="1:22" x14ac:dyDescent="0.35">
      <c r="A6" s="65" t="s">
        <v>172</v>
      </c>
      <c r="B6" s="66" t="s">
        <v>569</v>
      </c>
      <c r="C6" s="67">
        <v>0.72</v>
      </c>
    </row>
    <row r="7" spans="1:22" x14ac:dyDescent="0.35">
      <c r="A7" s="68"/>
      <c r="B7" s="66" t="s">
        <v>570</v>
      </c>
      <c r="C7" s="69">
        <v>0.72</v>
      </c>
    </row>
    <row r="8" spans="1:22" ht="15" thickBot="1" x14ac:dyDescent="0.4">
      <c r="A8" s="70"/>
      <c r="B8" s="71" t="s">
        <v>171</v>
      </c>
      <c r="C8" s="72">
        <v>0.23</v>
      </c>
    </row>
    <row r="9" spans="1:22" x14ac:dyDescent="0.35">
      <c r="A9" s="65" t="s">
        <v>173</v>
      </c>
      <c r="B9" s="66" t="s">
        <v>569</v>
      </c>
      <c r="C9" s="67">
        <v>0.49</v>
      </c>
    </row>
    <row r="10" spans="1:22" x14ac:dyDescent="0.35">
      <c r="A10" s="68"/>
      <c r="B10" s="66" t="s">
        <v>570</v>
      </c>
      <c r="C10" s="69">
        <v>0.48</v>
      </c>
    </row>
    <row r="11" spans="1:22" ht="15" thickBot="1" x14ac:dyDescent="0.4">
      <c r="A11" s="70"/>
      <c r="B11" s="71" t="s">
        <v>171</v>
      </c>
      <c r="C11" s="72">
        <v>0.39</v>
      </c>
    </row>
    <row r="12" spans="1:22" x14ac:dyDescent="0.35">
      <c r="A12" s="65" t="s">
        <v>174</v>
      </c>
      <c r="B12" s="66" t="s">
        <v>569</v>
      </c>
      <c r="C12" s="67">
        <v>0.7</v>
      </c>
    </row>
    <row r="13" spans="1:22" x14ac:dyDescent="0.35">
      <c r="A13" s="68"/>
      <c r="B13" s="66" t="s">
        <v>570</v>
      </c>
      <c r="C13" s="69">
        <v>0.7</v>
      </c>
    </row>
    <row r="14" spans="1:22" ht="15" thickBot="1" x14ac:dyDescent="0.4">
      <c r="A14" s="70"/>
      <c r="B14" s="71" t="s">
        <v>171</v>
      </c>
      <c r="C14" s="72">
        <v>0.27</v>
      </c>
    </row>
    <row r="15" spans="1:22" x14ac:dyDescent="0.35">
      <c r="A15" s="65" t="s">
        <v>175</v>
      </c>
      <c r="B15" s="66" t="s">
        <v>569</v>
      </c>
      <c r="C15" s="73">
        <v>0.71</v>
      </c>
    </row>
    <row r="16" spans="1:22" x14ac:dyDescent="0.35">
      <c r="A16" s="68"/>
      <c r="B16" s="66" t="s">
        <v>570</v>
      </c>
      <c r="C16" s="74">
        <v>0.64</v>
      </c>
    </row>
    <row r="17" spans="1:22" ht="15" thickBot="1" x14ac:dyDescent="0.4">
      <c r="A17" s="70"/>
      <c r="B17" s="71" t="s">
        <v>171</v>
      </c>
      <c r="C17" s="75">
        <v>0.26</v>
      </c>
    </row>
    <row r="18" spans="1:22" x14ac:dyDescent="0.35">
      <c r="A18" s="65" t="s">
        <v>176</v>
      </c>
      <c r="B18" s="66" t="s">
        <v>569</v>
      </c>
      <c r="C18" s="73">
        <v>0.54</v>
      </c>
    </row>
    <row r="19" spans="1:22" x14ac:dyDescent="0.35">
      <c r="A19" s="68"/>
      <c r="B19" s="66" t="s">
        <v>570</v>
      </c>
      <c r="C19" s="74">
        <v>0.47</v>
      </c>
    </row>
    <row r="20" spans="1:22" ht="15" thickBot="1" x14ac:dyDescent="0.4">
      <c r="A20" s="70"/>
      <c r="B20" s="71" t="s">
        <v>171</v>
      </c>
      <c r="C20" s="75">
        <v>0.34</v>
      </c>
    </row>
    <row r="21" spans="1:22" x14ac:dyDescent="0.35">
      <c r="A21" s="65" t="s">
        <v>177</v>
      </c>
      <c r="B21" s="66" t="s">
        <v>569</v>
      </c>
      <c r="C21" s="73">
        <v>0.56999999999999995</v>
      </c>
    </row>
    <row r="22" spans="1:22" x14ac:dyDescent="0.35">
      <c r="A22" s="68"/>
      <c r="B22" s="66" t="s">
        <v>570</v>
      </c>
      <c r="C22" s="74">
        <v>0.46</v>
      </c>
    </row>
    <row r="23" spans="1:22" ht="15" thickBot="1" x14ac:dyDescent="0.4">
      <c r="A23" s="70"/>
      <c r="B23" s="71" t="s">
        <v>171</v>
      </c>
      <c r="C23" s="75">
        <v>0.39</v>
      </c>
    </row>
    <row r="24" spans="1:22" ht="5.15" customHeight="1" x14ac:dyDescent="0.35">
      <c r="A24" s="168"/>
      <c r="B24" s="93"/>
      <c r="C24" s="93"/>
    </row>
    <row r="25" spans="1:22" s="32" customFormat="1" ht="15.5" x14ac:dyDescent="0.35">
      <c r="A25" s="57" t="s">
        <v>573</v>
      </c>
      <c r="B25" s="34"/>
      <c r="C25" s="34"/>
      <c r="D25" s="34"/>
      <c r="E25" s="34"/>
      <c r="F25" s="34"/>
      <c r="G25" s="34"/>
      <c r="H25" s="34"/>
      <c r="I25" s="34"/>
      <c r="J25" s="34"/>
      <c r="K25" s="34"/>
      <c r="L25" s="34"/>
      <c r="M25" s="34"/>
      <c r="N25" s="34"/>
      <c r="O25" s="34"/>
      <c r="P25" s="34"/>
      <c r="Q25" s="34"/>
      <c r="R25" s="34"/>
      <c r="S25" s="34"/>
      <c r="T25" s="34"/>
      <c r="U25" s="34"/>
      <c r="V25" s="34"/>
    </row>
    <row r="26" spans="1:22" x14ac:dyDescent="0.35">
      <c r="A26" s="43" t="s">
        <v>574</v>
      </c>
    </row>
    <row r="27" spans="1:22" x14ac:dyDescent="0.35">
      <c r="A27" s="43" t="s">
        <v>576</v>
      </c>
    </row>
    <row r="28" spans="1:22" s="32" customFormat="1" ht="16" x14ac:dyDescent="0.35">
      <c r="A28" s="55" t="s">
        <v>575</v>
      </c>
      <c r="B28" s="34"/>
      <c r="C28" s="34"/>
      <c r="D28" s="34"/>
      <c r="E28" s="34"/>
      <c r="F28" s="34"/>
      <c r="G28" s="34"/>
      <c r="H28" s="34"/>
      <c r="I28" s="34"/>
      <c r="J28" s="34"/>
      <c r="K28" s="34"/>
      <c r="L28" s="34"/>
      <c r="M28" s="34"/>
      <c r="N28" s="34"/>
      <c r="O28" s="34"/>
      <c r="P28" s="34"/>
      <c r="Q28" s="34"/>
      <c r="R28" s="34"/>
      <c r="S28" s="34"/>
      <c r="T28" s="34"/>
      <c r="U28" s="34"/>
      <c r="V28" s="34"/>
    </row>
    <row r="29" spans="1:22" s="32" customFormat="1" ht="15.5" x14ac:dyDescent="0.35">
      <c r="A29" s="57" t="s">
        <v>571</v>
      </c>
      <c r="B29" s="34"/>
      <c r="C29" s="34"/>
      <c r="D29" s="34"/>
      <c r="E29" s="34"/>
      <c r="F29" s="34"/>
      <c r="G29" s="34"/>
      <c r="H29" s="34"/>
      <c r="I29" s="34"/>
      <c r="J29" s="34"/>
      <c r="K29" s="34"/>
      <c r="L29" s="34"/>
      <c r="M29" s="34"/>
      <c r="N29" s="34"/>
      <c r="O29" s="34"/>
      <c r="P29" s="34"/>
      <c r="Q29" s="34"/>
      <c r="R29" s="34"/>
      <c r="S29" s="34"/>
      <c r="T29" s="34"/>
      <c r="U29" s="34"/>
      <c r="V29" s="34"/>
    </row>
    <row r="30" spans="1:22" x14ac:dyDescent="0.35">
      <c r="A30" s="57" t="s">
        <v>572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8"/>
  <sheetViews>
    <sheetView zoomScaleNormal="100" workbookViewId="0"/>
  </sheetViews>
  <sheetFormatPr defaultColWidth="9.1796875" defaultRowHeight="15.5" x14ac:dyDescent="0.35"/>
  <cols>
    <col min="1" max="1" width="4.7265625" style="87" customWidth="1"/>
    <col min="2" max="2" width="6.1796875" style="25" customWidth="1"/>
    <col min="3" max="3" width="9.453125" style="87" customWidth="1"/>
    <col min="4" max="4" width="12.81640625" style="87" customWidth="1"/>
    <col min="5" max="5" width="13" style="126" customWidth="1"/>
    <col min="6" max="6" width="12.1796875" style="87" customWidth="1"/>
    <col min="7" max="7" width="13.26953125" style="25" customWidth="1"/>
    <col min="8" max="8" width="9.26953125" style="87" customWidth="1"/>
    <col min="9" max="11" width="7.7265625" style="87" customWidth="1"/>
    <col min="12" max="12" width="8.81640625" style="127" customWidth="1"/>
    <col min="13" max="16384" width="9.1796875" style="87"/>
  </cols>
  <sheetData>
    <row r="1" spans="1:12" s="42" customFormat="1" ht="21" customHeight="1" thickBot="1" x14ac:dyDescent="0.4">
      <c r="A1" s="1" t="s">
        <v>690</v>
      </c>
      <c r="D1" s="87"/>
      <c r="G1" s="88"/>
      <c r="L1" s="89"/>
    </row>
    <row r="2" spans="1:12" s="90" customFormat="1" ht="17.25" customHeight="1" x14ac:dyDescent="0.35">
      <c r="A2" s="259" t="s">
        <v>212</v>
      </c>
      <c r="B2" s="259" t="s">
        <v>652</v>
      </c>
      <c r="C2" s="259" t="s">
        <v>280</v>
      </c>
      <c r="D2" s="259" t="s">
        <v>281</v>
      </c>
      <c r="E2" s="259" t="s">
        <v>580</v>
      </c>
      <c r="F2" s="259" t="s">
        <v>581</v>
      </c>
      <c r="G2" s="259" t="s">
        <v>582</v>
      </c>
      <c r="H2" s="259" t="s">
        <v>282</v>
      </c>
      <c r="I2" s="261" t="s">
        <v>584</v>
      </c>
      <c r="J2" s="261"/>
      <c r="K2" s="261"/>
      <c r="L2" s="259" t="s">
        <v>583</v>
      </c>
    </row>
    <row r="3" spans="1:12" s="91" customFormat="1" ht="19.5" customHeight="1" thickBot="1" x14ac:dyDescent="0.4">
      <c r="A3" s="260"/>
      <c r="B3" s="260"/>
      <c r="C3" s="260"/>
      <c r="D3" s="260"/>
      <c r="E3" s="260"/>
      <c r="F3" s="260"/>
      <c r="G3" s="260"/>
      <c r="H3" s="260"/>
      <c r="I3" s="79" t="s">
        <v>569</v>
      </c>
      <c r="J3" s="164" t="s">
        <v>585</v>
      </c>
      <c r="K3" s="79" t="s">
        <v>171</v>
      </c>
      <c r="L3" s="260"/>
    </row>
    <row r="4" spans="1:12" s="86" customFormat="1" ht="14" x14ac:dyDescent="0.35">
      <c r="A4" s="92">
        <v>1</v>
      </c>
      <c r="B4" s="93" t="s">
        <v>283</v>
      </c>
      <c r="C4" s="93" t="s">
        <v>284</v>
      </c>
      <c r="D4" s="93">
        <v>76.44</v>
      </c>
      <c r="E4" s="94">
        <v>168.577315</v>
      </c>
      <c r="F4" s="92" t="s">
        <v>285</v>
      </c>
      <c r="G4" s="93" t="s">
        <v>286</v>
      </c>
      <c r="H4" s="92" t="s">
        <v>172</v>
      </c>
      <c r="I4" s="95"/>
      <c r="J4" s="94">
        <v>2.27</v>
      </c>
      <c r="K4" s="94"/>
      <c r="L4" s="96">
        <v>0.06</v>
      </c>
    </row>
    <row r="5" spans="1:12" s="86" customFormat="1" ht="14" x14ac:dyDescent="0.35">
      <c r="A5" s="97">
        <v>2</v>
      </c>
      <c r="B5" s="98" t="s">
        <v>287</v>
      </c>
      <c r="C5" s="98" t="s">
        <v>288</v>
      </c>
      <c r="D5" s="98">
        <v>18.95</v>
      </c>
      <c r="E5" s="99">
        <v>26.561651999999999</v>
      </c>
      <c r="F5" s="100" t="s">
        <v>289</v>
      </c>
      <c r="G5" s="98" t="s">
        <v>290</v>
      </c>
      <c r="H5" s="97" t="s">
        <v>176</v>
      </c>
      <c r="I5" s="99">
        <v>3.08</v>
      </c>
      <c r="J5" s="99"/>
      <c r="K5" s="99"/>
      <c r="L5" s="101">
        <v>0.12</v>
      </c>
    </row>
    <row r="6" spans="1:12" s="86" customFormat="1" ht="14" x14ac:dyDescent="0.35">
      <c r="A6" s="92"/>
      <c r="B6" s="93" t="s">
        <v>291</v>
      </c>
      <c r="C6" s="93" t="s">
        <v>288</v>
      </c>
      <c r="D6" s="93">
        <v>35.880000000000003</v>
      </c>
      <c r="E6" s="94">
        <v>62.414133999999997</v>
      </c>
      <c r="F6" s="92" t="s">
        <v>292</v>
      </c>
      <c r="G6" s="93" t="s">
        <v>293</v>
      </c>
      <c r="H6" s="92" t="s">
        <v>173</v>
      </c>
      <c r="I6" s="95"/>
      <c r="J6" s="94"/>
      <c r="K6" s="102">
        <v>3.66</v>
      </c>
      <c r="L6" s="96">
        <v>0.16</v>
      </c>
    </row>
    <row r="7" spans="1:12" s="86" customFormat="1" ht="14" x14ac:dyDescent="0.35">
      <c r="A7" s="80"/>
      <c r="B7" s="81" t="s">
        <v>294</v>
      </c>
      <c r="C7" s="81" t="s">
        <v>284</v>
      </c>
      <c r="D7" s="81">
        <v>50.65</v>
      </c>
      <c r="E7" s="82">
        <v>91.673783999999998</v>
      </c>
      <c r="F7" s="80" t="s">
        <v>295</v>
      </c>
      <c r="G7" s="81" t="s">
        <v>296</v>
      </c>
      <c r="H7" s="80" t="s">
        <v>173</v>
      </c>
      <c r="I7" s="82"/>
      <c r="J7" s="84">
        <v>5.15</v>
      </c>
      <c r="K7" s="82"/>
      <c r="L7" s="85">
        <v>0.17</v>
      </c>
    </row>
    <row r="8" spans="1:12" s="86" customFormat="1" ht="14" x14ac:dyDescent="0.35">
      <c r="A8" s="93"/>
      <c r="B8" s="93" t="s">
        <v>297</v>
      </c>
      <c r="C8" s="93" t="s">
        <v>288</v>
      </c>
      <c r="D8" s="93">
        <v>70.319999999999993</v>
      </c>
      <c r="E8" s="94">
        <v>142.05954500000001</v>
      </c>
      <c r="F8" s="92" t="s">
        <v>298</v>
      </c>
      <c r="G8" s="93" t="s">
        <v>299</v>
      </c>
      <c r="H8" s="93" t="s">
        <v>173</v>
      </c>
      <c r="I8" s="94"/>
      <c r="J8" s="102">
        <v>5.81</v>
      </c>
      <c r="K8" s="94"/>
      <c r="L8" s="96">
        <v>0.22</v>
      </c>
    </row>
    <row r="9" spans="1:12" s="86" customFormat="1" ht="14" x14ac:dyDescent="0.35">
      <c r="A9" s="92"/>
      <c r="B9" s="93"/>
      <c r="C9" s="93" t="s">
        <v>288</v>
      </c>
      <c r="D9" s="93">
        <v>74.069999999999993</v>
      </c>
      <c r="E9" s="94">
        <v>149.90380500000001</v>
      </c>
      <c r="F9" s="92" t="s">
        <v>300</v>
      </c>
      <c r="G9" s="93" t="s">
        <v>301</v>
      </c>
      <c r="H9" s="92" t="s">
        <v>172</v>
      </c>
      <c r="I9" s="94"/>
      <c r="J9" s="94"/>
      <c r="K9" s="94">
        <v>2.36</v>
      </c>
      <c r="L9" s="96">
        <v>0.09</v>
      </c>
    </row>
    <row r="10" spans="1:12" s="86" customFormat="1" ht="16" x14ac:dyDescent="0.35">
      <c r="A10" s="80"/>
      <c r="B10" s="81" t="s">
        <v>267</v>
      </c>
      <c r="C10" s="81" t="s">
        <v>284</v>
      </c>
      <c r="D10" s="81" t="s">
        <v>608</v>
      </c>
      <c r="E10" s="82" t="s">
        <v>697</v>
      </c>
      <c r="F10" s="83" t="s">
        <v>302</v>
      </c>
      <c r="G10" s="83" t="s">
        <v>303</v>
      </c>
      <c r="H10" s="80" t="s">
        <v>175</v>
      </c>
      <c r="I10" s="82"/>
      <c r="J10" s="84">
        <v>5.46</v>
      </c>
      <c r="K10" s="84">
        <v>5.28</v>
      </c>
      <c r="L10" s="85" t="s">
        <v>586</v>
      </c>
    </row>
    <row r="11" spans="1:12" s="86" customFormat="1" ht="14" x14ac:dyDescent="0.35">
      <c r="A11" s="93"/>
      <c r="B11" s="93" t="s">
        <v>269</v>
      </c>
      <c r="C11" s="93" t="s">
        <v>288</v>
      </c>
      <c r="D11" s="93">
        <v>98.94</v>
      </c>
      <c r="E11" s="94">
        <v>176.55794299999999</v>
      </c>
      <c r="F11" s="103" t="s">
        <v>304</v>
      </c>
      <c r="G11" s="93" t="s">
        <v>305</v>
      </c>
      <c r="H11" s="93" t="s">
        <v>175</v>
      </c>
      <c r="I11" s="94"/>
      <c r="J11" s="94"/>
      <c r="K11" s="102">
        <v>5.95</v>
      </c>
      <c r="L11" s="96">
        <v>0.28999999999999998</v>
      </c>
    </row>
    <row r="12" spans="1:12" s="86" customFormat="1" ht="14" x14ac:dyDescent="0.35">
      <c r="A12" s="93"/>
      <c r="B12" s="93"/>
      <c r="C12" s="93" t="s">
        <v>288</v>
      </c>
      <c r="D12" s="93">
        <v>100.01</v>
      </c>
      <c r="E12" s="94">
        <v>178.47693899999999</v>
      </c>
      <c r="F12" s="103" t="s">
        <v>306</v>
      </c>
      <c r="G12" s="93" t="s">
        <v>270</v>
      </c>
      <c r="H12" s="93" t="s">
        <v>170</v>
      </c>
      <c r="I12" s="94"/>
      <c r="J12" s="94"/>
      <c r="K12" s="94">
        <v>3.24</v>
      </c>
      <c r="L12" s="96">
        <v>0.17</v>
      </c>
    </row>
    <row r="13" spans="1:12" s="86" customFormat="1" ht="14" x14ac:dyDescent="0.35">
      <c r="A13" s="98">
        <v>3</v>
      </c>
      <c r="B13" s="98" t="s">
        <v>307</v>
      </c>
      <c r="C13" s="98" t="s">
        <v>288</v>
      </c>
      <c r="D13" s="98">
        <v>0.01</v>
      </c>
      <c r="E13" s="99">
        <v>2.8482E-2</v>
      </c>
      <c r="F13" s="100" t="s">
        <v>308</v>
      </c>
      <c r="G13" s="98" t="s">
        <v>309</v>
      </c>
      <c r="H13" s="98" t="s">
        <v>175</v>
      </c>
      <c r="I13" s="99"/>
      <c r="J13" s="99"/>
      <c r="K13" s="99">
        <v>2.29</v>
      </c>
      <c r="L13" s="101">
        <v>0.08</v>
      </c>
    </row>
    <row r="14" spans="1:12" s="86" customFormat="1" ht="14" x14ac:dyDescent="0.35">
      <c r="A14" s="80"/>
      <c r="B14" s="81"/>
      <c r="C14" s="81" t="s">
        <v>288</v>
      </c>
      <c r="D14" s="81">
        <v>0.26</v>
      </c>
      <c r="E14" s="82">
        <v>0.74053400000000003</v>
      </c>
      <c r="F14" s="80" t="s">
        <v>310</v>
      </c>
      <c r="G14" s="81" t="s">
        <v>311</v>
      </c>
      <c r="H14" s="80" t="s">
        <v>170</v>
      </c>
      <c r="I14" s="82"/>
      <c r="J14" s="84">
        <v>4.08</v>
      </c>
      <c r="K14" s="82"/>
      <c r="L14" s="85">
        <v>0.17</v>
      </c>
    </row>
    <row r="15" spans="1:12" s="86" customFormat="1" ht="14" x14ac:dyDescent="0.35">
      <c r="A15" s="92"/>
      <c r="B15" s="93" t="s">
        <v>312</v>
      </c>
      <c r="C15" s="93" t="s">
        <v>284</v>
      </c>
      <c r="D15" s="93">
        <v>24.91</v>
      </c>
      <c r="E15" s="94">
        <v>53.283349000000001</v>
      </c>
      <c r="F15" s="103" t="s">
        <v>313</v>
      </c>
      <c r="G15" s="93" t="s">
        <v>314</v>
      </c>
      <c r="H15" s="92" t="s">
        <v>177</v>
      </c>
      <c r="I15" s="94"/>
      <c r="J15" s="102">
        <v>3.46</v>
      </c>
      <c r="K15" s="94"/>
      <c r="L15" s="96">
        <v>0.11</v>
      </c>
    </row>
    <row r="16" spans="1:12" s="86" customFormat="1" ht="14" x14ac:dyDescent="0.35">
      <c r="A16" s="92"/>
      <c r="B16" s="93"/>
      <c r="C16" s="93" t="s">
        <v>284</v>
      </c>
      <c r="D16" s="93">
        <v>26.61</v>
      </c>
      <c r="E16" s="94">
        <v>55.557578999999997</v>
      </c>
      <c r="F16" s="92" t="s">
        <v>315</v>
      </c>
      <c r="G16" s="93" t="s">
        <v>316</v>
      </c>
      <c r="H16" s="92" t="s">
        <v>174</v>
      </c>
      <c r="I16" s="94">
        <v>2.15</v>
      </c>
      <c r="J16" s="94"/>
      <c r="K16" s="94"/>
      <c r="L16" s="96">
        <v>0.06</v>
      </c>
    </row>
    <row r="17" spans="1:12" s="86" customFormat="1" ht="14" x14ac:dyDescent="0.35">
      <c r="A17" s="80"/>
      <c r="B17" s="81" t="s">
        <v>317</v>
      </c>
      <c r="C17" s="81" t="s">
        <v>288</v>
      </c>
      <c r="D17" s="81">
        <v>48.14</v>
      </c>
      <c r="E17" s="82">
        <v>109.32380499999999</v>
      </c>
      <c r="F17" s="80" t="s">
        <v>318</v>
      </c>
      <c r="G17" s="81" t="s">
        <v>319</v>
      </c>
      <c r="H17" s="80" t="s">
        <v>172</v>
      </c>
      <c r="I17" s="82">
        <v>2.33</v>
      </c>
      <c r="J17" s="82"/>
      <c r="K17" s="82"/>
      <c r="L17" s="85">
        <v>7.0000000000000007E-2</v>
      </c>
    </row>
    <row r="18" spans="1:12" s="86" customFormat="1" ht="14" x14ac:dyDescent="0.35">
      <c r="A18" s="92"/>
      <c r="B18" s="93" t="s">
        <v>320</v>
      </c>
      <c r="C18" s="93" t="s">
        <v>284</v>
      </c>
      <c r="D18" s="93">
        <v>65.52</v>
      </c>
      <c r="E18" s="94">
        <v>141.16871</v>
      </c>
      <c r="F18" s="103" t="s">
        <v>321</v>
      </c>
      <c r="G18" s="93" t="s">
        <v>322</v>
      </c>
      <c r="H18" s="92" t="s">
        <v>176</v>
      </c>
      <c r="I18" s="94"/>
      <c r="J18" s="94">
        <v>2.52</v>
      </c>
      <c r="K18" s="94"/>
      <c r="L18" s="96">
        <v>0.09</v>
      </c>
    </row>
    <row r="19" spans="1:12" s="86" customFormat="1" ht="14" x14ac:dyDescent="0.35">
      <c r="A19" s="80"/>
      <c r="B19" s="81" t="s">
        <v>323</v>
      </c>
      <c r="C19" s="81" t="s">
        <v>284</v>
      </c>
      <c r="D19" s="81">
        <v>73.900000000000006</v>
      </c>
      <c r="E19" s="82">
        <v>148.63675900000001</v>
      </c>
      <c r="F19" s="83" t="s">
        <v>324</v>
      </c>
      <c r="G19" s="81" t="s">
        <v>325</v>
      </c>
      <c r="H19" s="80" t="s">
        <v>175</v>
      </c>
      <c r="I19" s="82">
        <v>2.5099999999999998</v>
      </c>
      <c r="J19" s="82"/>
      <c r="K19" s="82"/>
      <c r="L19" s="85">
        <v>0.09</v>
      </c>
    </row>
    <row r="20" spans="1:12" s="86" customFormat="1" ht="14" x14ac:dyDescent="0.35">
      <c r="A20" s="104">
        <v>4</v>
      </c>
      <c r="B20" s="104" t="s">
        <v>326</v>
      </c>
      <c r="C20" s="104" t="s">
        <v>284</v>
      </c>
      <c r="D20" s="104">
        <v>2.25</v>
      </c>
      <c r="E20" s="105">
        <v>4.1431870000000002</v>
      </c>
      <c r="F20" s="106" t="s">
        <v>327</v>
      </c>
      <c r="G20" s="104" t="s">
        <v>328</v>
      </c>
      <c r="H20" s="104" t="s">
        <v>177</v>
      </c>
      <c r="I20" s="105"/>
      <c r="J20" s="105">
        <v>2.0699999999999998</v>
      </c>
      <c r="K20" s="105"/>
      <c r="L20" s="107">
        <v>0.06</v>
      </c>
    </row>
    <row r="21" spans="1:12" s="86" customFormat="1" ht="14" x14ac:dyDescent="0.35">
      <c r="A21" s="81"/>
      <c r="B21" s="81" t="s">
        <v>329</v>
      </c>
      <c r="C21" s="81" t="s">
        <v>284</v>
      </c>
      <c r="D21" s="81">
        <v>13.2</v>
      </c>
      <c r="E21" s="82">
        <v>30.265598000000001</v>
      </c>
      <c r="F21" s="80" t="s">
        <v>330</v>
      </c>
      <c r="G21" s="81" t="s">
        <v>331</v>
      </c>
      <c r="H21" s="81" t="s">
        <v>173</v>
      </c>
      <c r="I21" s="82"/>
      <c r="J21" s="82">
        <v>2.42</v>
      </c>
      <c r="K21" s="82"/>
      <c r="L21" s="85">
        <v>0.06</v>
      </c>
    </row>
    <row r="22" spans="1:12" s="86" customFormat="1" ht="14" x14ac:dyDescent="0.35">
      <c r="A22" s="93"/>
      <c r="B22" s="93" t="s">
        <v>332</v>
      </c>
      <c r="C22" s="93" t="s">
        <v>288</v>
      </c>
      <c r="D22" s="93">
        <v>32.130000000000003</v>
      </c>
      <c r="E22" s="94">
        <v>58.334834999999998</v>
      </c>
      <c r="F22" s="92" t="s">
        <v>333</v>
      </c>
      <c r="G22" s="93" t="s">
        <v>334</v>
      </c>
      <c r="H22" s="93" t="s">
        <v>172</v>
      </c>
      <c r="I22" s="94"/>
      <c r="J22" s="94"/>
      <c r="K22" s="94">
        <v>3</v>
      </c>
      <c r="L22" s="96">
        <v>0.12</v>
      </c>
    </row>
    <row r="23" spans="1:12" s="86" customFormat="1" ht="14" x14ac:dyDescent="0.35">
      <c r="A23" s="80"/>
      <c r="B23" s="81" t="s">
        <v>335</v>
      </c>
      <c r="C23" s="81" t="s">
        <v>284</v>
      </c>
      <c r="D23" s="81">
        <v>45.84</v>
      </c>
      <c r="E23" s="82">
        <v>100.82005100000001</v>
      </c>
      <c r="F23" s="80" t="s">
        <v>336</v>
      </c>
      <c r="G23" s="81" t="s">
        <v>337</v>
      </c>
      <c r="H23" s="80" t="s">
        <v>170</v>
      </c>
      <c r="I23" s="82">
        <v>2.6</v>
      </c>
      <c r="J23" s="82"/>
      <c r="K23" s="82"/>
      <c r="L23" s="85">
        <v>0.06</v>
      </c>
    </row>
    <row r="24" spans="1:12" s="86" customFormat="1" ht="14" x14ac:dyDescent="0.35">
      <c r="A24" s="93"/>
      <c r="B24" s="93" t="s">
        <v>338</v>
      </c>
      <c r="C24" s="93" t="s">
        <v>288</v>
      </c>
      <c r="D24" s="93">
        <v>66.900000000000006</v>
      </c>
      <c r="E24" s="94">
        <v>134.53984399999999</v>
      </c>
      <c r="F24" s="103" t="s">
        <v>339</v>
      </c>
      <c r="G24" s="93" t="s">
        <v>340</v>
      </c>
      <c r="H24" s="93" t="s">
        <v>176</v>
      </c>
      <c r="I24" s="94"/>
      <c r="J24" s="102">
        <v>4.97</v>
      </c>
      <c r="K24" s="102"/>
      <c r="L24" s="96">
        <v>0.21</v>
      </c>
    </row>
    <row r="25" spans="1:12" s="86" customFormat="1" ht="14" x14ac:dyDescent="0.35">
      <c r="A25" s="80"/>
      <c r="B25" s="81" t="s">
        <v>341</v>
      </c>
      <c r="C25" s="81" t="s">
        <v>284</v>
      </c>
      <c r="D25" s="81">
        <v>77.040000000000006</v>
      </c>
      <c r="E25" s="82">
        <v>143.190212</v>
      </c>
      <c r="F25" s="83" t="s">
        <v>342</v>
      </c>
      <c r="G25" s="81" t="s">
        <v>343</v>
      </c>
      <c r="H25" s="80" t="s">
        <v>177</v>
      </c>
      <c r="I25" s="82"/>
      <c r="J25" s="84"/>
      <c r="K25" s="84">
        <v>4.49</v>
      </c>
      <c r="L25" s="85">
        <v>0.17</v>
      </c>
    </row>
    <row r="26" spans="1:12" s="86" customFormat="1" ht="14" x14ac:dyDescent="0.35">
      <c r="A26" s="104">
        <v>5</v>
      </c>
      <c r="B26" s="104" t="s">
        <v>344</v>
      </c>
      <c r="C26" s="104" t="s">
        <v>288</v>
      </c>
      <c r="D26" s="104">
        <v>35.61</v>
      </c>
      <c r="E26" s="105">
        <v>66.768162000000004</v>
      </c>
      <c r="F26" s="108" t="s">
        <v>345</v>
      </c>
      <c r="G26" s="104" t="s">
        <v>346</v>
      </c>
      <c r="H26" s="104" t="s">
        <v>173</v>
      </c>
      <c r="I26" s="105"/>
      <c r="J26" s="109">
        <v>4.1500000000000004</v>
      </c>
      <c r="K26" s="109"/>
      <c r="L26" s="107">
        <v>0.13</v>
      </c>
    </row>
    <row r="27" spans="1:12" s="86" customFormat="1" ht="14" x14ac:dyDescent="0.35">
      <c r="A27" s="81"/>
      <c r="B27" s="81" t="s">
        <v>347</v>
      </c>
      <c r="C27" s="81" t="s">
        <v>284</v>
      </c>
      <c r="D27" s="81">
        <v>48.38</v>
      </c>
      <c r="E27" s="82">
        <v>99.423007999999996</v>
      </c>
      <c r="F27" s="80" t="s">
        <v>348</v>
      </c>
      <c r="G27" s="81" t="s">
        <v>349</v>
      </c>
      <c r="H27" s="81" t="s">
        <v>172</v>
      </c>
      <c r="I27" s="82"/>
      <c r="J27" s="82"/>
      <c r="K27" s="82">
        <v>2.66</v>
      </c>
      <c r="L27" s="85">
        <v>0.08</v>
      </c>
    </row>
    <row r="28" spans="1:12" s="86" customFormat="1" ht="14" x14ac:dyDescent="0.35">
      <c r="A28" s="81"/>
      <c r="B28" s="81"/>
      <c r="C28" s="81" t="s">
        <v>288</v>
      </c>
      <c r="D28" s="81">
        <v>54.61</v>
      </c>
      <c r="E28" s="82">
        <v>112.212937</v>
      </c>
      <c r="F28" s="80" t="s">
        <v>350</v>
      </c>
      <c r="G28" s="81" t="s">
        <v>351</v>
      </c>
      <c r="H28" s="81" t="s">
        <v>172</v>
      </c>
      <c r="I28" s="82"/>
      <c r="J28" s="82">
        <v>3.2</v>
      </c>
      <c r="K28" s="82"/>
      <c r="L28" s="85">
        <v>0.1</v>
      </c>
    </row>
    <row r="29" spans="1:12" s="86" customFormat="1" ht="14" x14ac:dyDescent="0.35">
      <c r="A29" s="93"/>
      <c r="B29" s="93" t="s">
        <v>352</v>
      </c>
      <c r="C29" s="93" t="s">
        <v>284</v>
      </c>
      <c r="D29" s="93" t="s">
        <v>353</v>
      </c>
      <c r="E29" s="94" t="s">
        <v>354</v>
      </c>
      <c r="F29" s="92" t="s">
        <v>355</v>
      </c>
      <c r="G29" s="93" t="s">
        <v>356</v>
      </c>
      <c r="H29" s="93" t="s">
        <v>174</v>
      </c>
      <c r="I29" s="94">
        <v>3.32</v>
      </c>
      <c r="J29" s="94">
        <v>2.33</v>
      </c>
      <c r="K29" s="94"/>
      <c r="L29" s="96" t="s">
        <v>587</v>
      </c>
    </row>
    <row r="30" spans="1:12" s="86" customFormat="1" ht="14" x14ac:dyDescent="0.35">
      <c r="A30" s="81"/>
      <c r="B30" s="81" t="s">
        <v>357</v>
      </c>
      <c r="C30" s="81" t="s">
        <v>288</v>
      </c>
      <c r="D30" s="81">
        <v>77.86</v>
      </c>
      <c r="E30" s="82">
        <v>139.00749300000001</v>
      </c>
      <c r="F30" s="80" t="s">
        <v>358</v>
      </c>
      <c r="G30" s="81" t="s">
        <v>359</v>
      </c>
      <c r="H30" s="81" t="s">
        <v>170</v>
      </c>
      <c r="I30" s="82"/>
      <c r="J30" s="84">
        <v>6.63</v>
      </c>
      <c r="K30" s="82"/>
      <c r="L30" s="85">
        <v>0.23</v>
      </c>
    </row>
    <row r="31" spans="1:12" s="86" customFormat="1" ht="14.5" thickBot="1" x14ac:dyDescent="0.4">
      <c r="A31" s="137"/>
      <c r="B31" s="137"/>
      <c r="C31" s="137" t="s">
        <v>284</v>
      </c>
      <c r="D31" s="137">
        <v>80.5</v>
      </c>
      <c r="E31" s="138">
        <v>141.849999</v>
      </c>
      <c r="F31" s="139" t="s">
        <v>360</v>
      </c>
      <c r="G31" s="137" t="s">
        <v>361</v>
      </c>
      <c r="H31" s="137" t="s">
        <v>176</v>
      </c>
      <c r="I31" s="138">
        <v>3.2</v>
      </c>
      <c r="J31" s="138"/>
      <c r="K31" s="138"/>
      <c r="L31" s="140">
        <v>0.13</v>
      </c>
    </row>
    <row r="32" spans="1:12" s="86" customFormat="1" ht="14" x14ac:dyDescent="0.35">
      <c r="A32" s="93">
        <v>6</v>
      </c>
      <c r="B32" s="93" t="s">
        <v>362</v>
      </c>
      <c r="C32" s="93" t="s">
        <v>288</v>
      </c>
      <c r="D32" s="93">
        <v>9.81</v>
      </c>
      <c r="E32" s="94">
        <v>22.782408</v>
      </c>
      <c r="F32" s="92" t="s">
        <v>363</v>
      </c>
      <c r="G32" s="93" t="s">
        <v>364</v>
      </c>
      <c r="H32" s="93" t="s">
        <v>172</v>
      </c>
      <c r="I32" s="94"/>
      <c r="J32" s="94"/>
      <c r="K32" s="94">
        <v>2.21</v>
      </c>
      <c r="L32" s="96">
        <v>7.0000000000000007E-2</v>
      </c>
    </row>
    <row r="33" spans="1:12" s="86" customFormat="1" ht="14" x14ac:dyDescent="0.35">
      <c r="A33" s="80"/>
      <c r="B33" s="81" t="s">
        <v>365</v>
      </c>
      <c r="C33" s="81" t="s">
        <v>284</v>
      </c>
      <c r="D33" s="81">
        <v>42.98</v>
      </c>
      <c r="E33" s="82">
        <v>94.220877999999999</v>
      </c>
      <c r="F33" s="80" t="s">
        <v>366</v>
      </c>
      <c r="G33" s="81" t="s">
        <v>367</v>
      </c>
      <c r="H33" s="80" t="s">
        <v>174</v>
      </c>
      <c r="I33" s="82"/>
      <c r="J33" s="82"/>
      <c r="K33" s="84">
        <v>3.96</v>
      </c>
      <c r="L33" s="85">
        <v>0.17</v>
      </c>
    </row>
    <row r="34" spans="1:12" s="86" customFormat="1" ht="14" x14ac:dyDescent="0.35">
      <c r="A34" s="93"/>
      <c r="B34" s="93" t="s">
        <v>219</v>
      </c>
      <c r="C34" s="93" t="s">
        <v>284</v>
      </c>
      <c r="D34" s="93" t="s">
        <v>368</v>
      </c>
      <c r="E34" s="94" t="s">
        <v>369</v>
      </c>
      <c r="F34" s="92" t="s">
        <v>370</v>
      </c>
      <c r="G34" s="92" t="s">
        <v>371</v>
      </c>
      <c r="H34" s="93" t="s">
        <v>170</v>
      </c>
      <c r="I34" s="102">
        <v>10.42</v>
      </c>
      <c r="J34" s="102">
        <v>8.49</v>
      </c>
      <c r="K34" s="94"/>
      <c r="L34" s="96" t="s">
        <v>588</v>
      </c>
    </row>
    <row r="35" spans="1:12" s="86" customFormat="1" ht="14" x14ac:dyDescent="0.35">
      <c r="A35" s="92"/>
      <c r="B35" s="93"/>
      <c r="C35" s="93" t="s">
        <v>284</v>
      </c>
      <c r="D35" s="93" t="s">
        <v>368</v>
      </c>
      <c r="E35" s="94" t="s">
        <v>369</v>
      </c>
      <c r="F35" s="103" t="s">
        <v>372</v>
      </c>
      <c r="G35" s="103" t="s">
        <v>373</v>
      </c>
      <c r="H35" s="92" t="s">
        <v>175</v>
      </c>
      <c r="I35" s="102">
        <v>7.79</v>
      </c>
      <c r="J35" s="102">
        <v>6.53</v>
      </c>
      <c r="K35" s="94"/>
      <c r="L35" s="96" t="s">
        <v>589</v>
      </c>
    </row>
    <row r="36" spans="1:12" s="86" customFormat="1" ht="14" x14ac:dyDescent="0.35">
      <c r="A36" s="93"/>
      <c r="B36" s="93"/>
      <c r="C36" s="93" t="s">
        <v>288</v>
      </c>
      <c r="D36" s="93" t="s">
        <v>368</v>
      </c>
      <c r="E36" s="94" t="s">
        <v>369</v>
      </c>
      <c r="F36" s="103" t="s">
        <v>374</v>
      </c>
      <c r="G36" s="93" t="s">
        <v>220</v>
      </c>
      <c r="H36" s="93" t="s">
        <v>176</v>
      </c>
      <c r="I36" s="102">
        <v>4.91</v>
      </c>
      <c r="J36" s="94">
        <v>2.5299999999999998</v>
      </c>
      <c r="K36" s="94"/>
      <c r="L36" s="96" t="s">
        <v>590</v>
      </c>
    </row>
    <row r="37" spans="1:12" s="86" customFormat="1" ht="14" x14ac:dyDescent="0.35">
      <c r="A37" s="93"/>
      <c r="B37" s="93"/>
      <c r="C37" s="93" t="s">
        <v>284</v>
      </c>
      <c r="D37" s="93" t="s">
        <v>368</v>
      </c>
      <c r="E37" s="94" t="s">
        <v>369</v>
      </c>
      <c r="F37" s="92" t="s">
        <v>375</v>
      </c>
      <c r="G37" s="93" t="s">
        <v>376</v>
      </c>
      <c r="H37" s="93" t="s">
        <v>172</v>
      </c>
      <c r="I37" s="102">
        <v>3.93</v>
      </c>
      <c r="J37" s="102">
        <v>5.67</v>
      </c>
      <c r="K37" s="94"/>
      <c r="L37" s="96" t="s">
        <v>591</v>
      </c>
    </row>
    <row r="38" spans="1:12" s="86" customFormat="1" ht="14" x14ac:dyDescent="0.35">
      <c r="A38" s="93"/>
      <c r="B38" s="93"/>
      <c r="C38" s="93" t="s">
        <v>288</v>
      </c>
      <c r="D38" s="93" t="s">
        <v>368</v>
      </c>
      <c r="E38" s="94" t="s">
        <v>369</v>
      </c>
      <c r="F38" s="92" t="s">
        <v>375</v>
      </c>
      <c r="G38" s="93" t="s">
        <v>376</v>
      </c>
      <c r="H38" s="93" t="s">
        <v>174</v>
      </c>
      <c r="I38" s="102">
        <v>4.0199999999999996</v>
      </c>
      <c r="J38" s="102">
        <v>5.45</v>
      </c>
      <c r="K38" s="94"/>
      <c r="L38" s="96" t="s">
        <v>592</v>
      </c>
    </row>
    <row r="39" spans="1:12" s="86" customFormat="1" ht="14" x14ac:dyDescent="0.35">
      <c r="A39" s="141"/>
      <c r="B39" s="129"/>
      <c r="C39" s="129" t="s">
        <v>284</v>
      </c>
      <c r="D39" s="129">
        <v>54.9</v>
      </c>
      <c r="E39" s="142">
        <v>117.29986599999999</v>
      </c>
      <c r="F39" s="141" t="s">
        <v>377</v>
      </c>
      <c r="G39" s="129" t="s">
        <v>378</v>
      </c>
      <c r="H39" s="141" t="s">
        <v>173</v>
      </c>
      <c r="I39" s="142">
        <v>2.25</v>
      </c>
      <c r="J39" s="142"/>
      <c r="K39" s="142"/>
      <c r="L39" s="143">
        <v>0.09</v>
      </c>
    </row>
    <row r="40" spans="1:12" s="86" customFormat="1" ht="14" x14ac:dyDescent="0.35">
      <c r="A40" s="81">
        <v>7</v>
      </c>
      <c r="B40" s="81" t="s">
        <v>379</v>
      </c>
      <c r="C40" s="81" t="s">
        <v>288</v>
      </c>
      <c r="D40" s="81">
        <v>5.31</v>
      </c>
      <c r="E40" s="82">
        <v>8.7248260000000002</v>
      </c>
      <c r="F40" s="80" t="s">
        <v>380</v>
      </c>
      <c r="G40" s="81" t="s">
        <v>381</v>
      </c>
      <c r="H40" s="81" t="s">
        <v>173</v>
      </c>
      <c r="I40" s="82"/>
      <c r="J40" s="84">
        <v>4.08</v>
      </c>
      <c r="K40" s="82"/>
      <c r="L40" s="85">
        <v>0.13</v>
      </c>
    </row>
    <row r="41" spans="1:12" s="86" customFormat="1" ht="14" x14ac:dyDescent="0.35">
      <c r="A41" s="92"/>
      <c r="B41" s="93" t="s">
        <v>382</v>
      </c>
      <c r="C41" s="93" t="s">
        <v>288</v>
      </c>
      <c r="D41" s="93">
        <v>12.42</v>
      </c>
      <c r="E41" s="94">
        <v>24.769414999999999</v>
      </c>
      <c r="F41" s="103" t="s">
        <v>383</v>
      </c>
      <c r="G41" s="93" t="s">
        <v>384</v>
      </c>
      <c r="H41" s="92" t="s">
        <v>176</v>
      </c>
      <c r="I41" s="94"/>
      <c r="J41" s="94"/>
      <c r="K41" s="94">
        <v>2.2599999999999998</v>
      </c>
      <c r="L41" s="96">
        <v>0.1</v>
      </c>
    </row>
    <row r="42" spans="1:12" s="86" customFormat="1" ht="14" x14ac:dyDescent="0.35">
      <c r="A42" s="93"/>
      <c r="B42" s="93"/>
      <c r="C42" s="93" t="s">
        <v>288</v>
      </c>
      <c r="D42" s="93">
        <v>12.42</v>
      </c>
      <c r="E42" s="94">
        <v>24.769414999999999</v>
      </c>
      <c r="F42" s="92" t="s">
        <v>385</v>
      </c>
      <c r="G42" s="93" t="s">
        <v>386</v>
      </c>
      <c r="H42" s="93" t="s">
        <v>173</v>
      </c>
      <c r="I42" s="102">
        <v>3.66</v>
      </c>
      <c r="J42" s="94"/>
      <c r="K42" s="94"/>
      <c r="L42" s="96">
        <v>0.16</v>
      </c>
    </row>
    <row r="43" spans="1:12" s="86" customFormat="1" ht="14" x14ac:dyDescent="0.35">
      <c r="A43" s="81"/>
      <c r="B43" s="81" t="s">
        <v>387</v>
      </c>
      <c r="C43" s="81" t="s">
        <v>288</v>
      </c>
      <c r="D43" s="81">
        <v>39.93</v>
      </c>
      <c r="E43" s="82">
        <v>70.867317</v>
      </c>
      <c r="F43" s="80" t="s">
        <v>388</v>
      </c>
      <c r="G43" s="81" t="s">
        <v>389</v>
      </c>
      <c r="H43" s="81" t="s">
        <v>170</v>
      </c>
      <c r="I43" s="84">
        <v>4.5199999999999996</v>
      </c>
      <c r="J43" s="82"/>
      <c r="K43" s="82"/>
      <c r="L43" s="85">
        <v>0.14000000000000001</v>
      </c>
    </row>
    <row r="44" spans="1:12" s="86" customFormat="1" ht="14" x14ac:dyDescent="0.35">
      <c r="A44" s="81"/>
      <c r="B44" s="81"/>
      <c r="C44" s="81" t="s">
        <v>288</v>
      </c>
      <c r="D44" s="81">
        <v>39.93</v>
      </c>
      <c r="E44" s="82">
        <v>70.867317</v>
      </c>
      <c r="F44" s="80" t="s">
        <v>390</v>
      </c>
      <c r="G44" s="81" t="s">
        <v>391</v>
      </c>
      <c r="H44" s="81" t="s">
        <v>174</v>
      </c>
      <c r="I44" s="82"/>
      <c r="J44" s="82"/>
      <c r="K44" s="82">
        <v>2</v>
      </c>
      <c r="L44" s="85">
        <v>7.0000000000000007E-2</v>
      </c>
    </row>
    <row r="45" spans="1:12" s="86" customFormat="1" ht="14" x14ac:dyDescent="0.35">
      <c r="A45" s="92"/>
      <c r="B45" s="93" t="s">
        <v>392</v>
      </c>
      <c r="C45" s="93" t="s">
        <v>288</v>
      </c>
      <c r="D45" s="93">
        <v>46.91</v>
      </c>
      <c r="E45" s="94">
        <v>82.098940999999996</v>
      </c>
      <c r="F45" s="103" t="s">
        <v>393</v>
      </c>
      <c r="G45" s="93" t="s">
        <v>394</v>
      </c>
      <c r="H45" s="92" t="s">
        <v>177</v>
      </c>
      <c r="I45" s="94">
        <v>2.21</v>
      </c>
      <c r="J45" s="94"/>
      <c r="K45" s="94"/>
      <c r="L45" s="96">
        <v>0.08</v>
      </c>
    </row>
    <row r="46" spans="1:12" s="86" customFormat="1" ht="14" x14ac:dyDescent="0.35">
      <c r="A46" s="93"/>
      <c r="B46" s="93"/>
      <c r="C46" s="93" t="s">
        <v>284</v>
      </c>
      <c r="D46" s="93">
        <v>47.53</v>
      </c>
      <c r="E46" s="94">
        <v>83.465042999999994</v>
      </c>
      <c r="F46" s="103" t="s">
        <v>395</v>
      </c>
      <c r="G46" s="93" t="s">
        <v>396</v>
      </c>
      <c r="H46" s="93" t="s">
        <v>175</v>
      </c>
      <c r="I46" s="94"/>
      <c r="J46" s="102">
        <v>6.26</v>
      </c>
      <c r="K46" s="94"/>
      <c r="L46" s="96">
        <v>0.24</v>
      </c>
    </row>
    <row r="47" spans="1:12" s="86" customFormat="1" ht="14" x14ac:dyDescent="0.35">
      <c r="A47" s="98">
        <v>8</v>
      </c>
      <c r="B47" s="98" t="s">
        <v>271</v>
      </c>
      <c r="C47" s="98" t="s">
        <v>284</v>
      </c>
      <c r="D47" s="98">
        <v>2.33</v>
      </c>
      <c r="E47" s="99">
        <v>6.2765000000000004</v>
      </c>
      <c r="F47" s="100" t="s">
        <v>397</v>
      </c>
      <c r="G47" s="98" t="s">
        <v>398</v>
      </c>
      <c r="H47" s="98" t="s">
        <v>177</v>
      </c>
      <c r="I47" s="99"/>
      <c r="J47" s="99"/>
      <c r="K47" s="114">
        <v>4.05</v>
      </c>
      <c r="L47" s="101">
        <v>0.15</v>
      </c>
    </row>
    <row r="48" spans="1:12" s="86" customFormat="1" ht="14" x14ac:dyDescent="0.35">
      <c r="A48" s="81"/>
      <c r="B48" s="81"/>
      <c r="C48" s="81" t="s">
        <v>288</v>
      </c>
      <c r="D48" s="81">
        <v>7.03</v>
      </c>
      <c r="E48" s="82">
        <v>14.410708</v>
      </c>
      <c r="F48" s="80" t="s">
        <v>399</v>
      </c>
      <c r="G48" s="81" t="s">
        <v>400</v>
      </c>
      <c r="H48" s="81" t="s">
        <v>172</v>
      </c>
      <c r="I48" s="82"/>
      <c r="J48" s="82"/>
      <c r="K48" s="84">
        <v>4.93</v>
      </c>
      <c r="L48" s="85">
        <v>0.21</v>
      </c>
    </row>
    <row r="49" spans="1:12" s="86" customFormat="1" ht="14" x14ac:dyDescent="0.35">
      <c r="A49" s="93"/>
      <c r="B49" s="93" t="s">
        <v>401</v>
      </c>
      <c r="C49" s="93" t="s">
        <v>284</v>
      </c>
      <c r="D49" s="93" t="s">
        <v>593</v>
      </c>
      <c r="E49" s="94" t="s">
        <v>594</v>
      </c>
      <c r="F49" s="92" t="s">
        <v>402</v>
      </c>
      <c r="G49" s="92" t="s">
        <v>403</v>
      </c>
      <c r="H49" s="93" t="s">
        <v>174</v>
      </c>
      <c r="I49" s="94">
        <v>2.31</v>
      </c>
      <c r="J49" s="94"/>
      <c r="K49" s="94">
        <v>2.36</v>
      </c>
      <c r="L49" s="96" t="s">
        <v>595</v>
      </c>
    </row>
    <row r="50" spans="1:12" s="86" customFormat="1" ht="14" x14ac:dyDescent="0.35">
      <c r="A50" s="98">
        <v>9</v>
      </c>
      <c r="B50" s="98" t="s">
        <v>224</v>
      </c>
      <c r="C50" s="98" t="s">
        <v>284</v>
      </c>
      <c r="D50" s="98" t="s">
        <v>596</v>
      </c>
      <c r="E50" s="99" t="s">
        <v>597</v>
      </c>
      <c r="F50" s="97" t="s">
        <v>404</v>
      </c>
      <c r="G50" s="97" t="s">
        <v>405</v>
      </c>
      <c r="H50" s="98" t="s">
        <v>173</v>
      </c>
      <c r="I50" s="99">
        <v>2.75</v>
      </c>
      <c r="J50" s="114">
        <v>3.73</v>
      </c>
      <c r="K50" s="99"/>
      <c r="L50" s="101" t="s">
        <v>598</v>
      </c>
    </row>
    <row r="51" spans="1:12" s="86" customFormat="1" ht="14" x14ac:dyDescent="0.35">
      <c r="A51" s="80"/>
      <c r="B51" s="81"/>
      <c r="C51" s="81" t="s">
        <v>284</v>
      </c>
      <c r="D51" s="81" t="s">
        <v>406</v>
      </c>
      <c r="E51" s="82" t="s">
        <v>407</v>
      </c>
      <c r="F51" s="83" t="s">
        <v>408</v>
      </c>
      <c r="G51" s="83" t="s">
        <v>409</v>
      </c>
      <c r="H51" s="80" t="s">
        <v>177</v>
      </c>
      <c r="I51" s="82">
        <v>3.09</v>
      </c>
      <c r="J51" s="82">
        <v>3.2</v>
      </c>
      <c r="K51" s="82"/>
      <c r="L51" s="85" t="s">
        <v>599</v>
      </c>
    </row>
    <row r="52" spans="1:12" s="86" customFormat="1" ht="14" x14ac:dyDescent="0.35">
      <c r="A52" s="93"/>
      <c r="B52" s="93" t="s">
        <v>410</v>
      </c>
      <c r="C52" s="93" t="s">
        <v>288</v>
      </c>
      <c r="D52" s="93">
        <v>21.97</v>
      </c>
      <c r="E52" s="94">
        <v>41.086410999999998</v>
      </c>
      <c r="F52" s="92" t="s">
        <v>411</v>
      </c>
      <c r="G52" s="93" t="s">
        <v>412</v>
      </c>
      <c r="H52" s="93" t="s">
        <v>174</v>
      </c>
      <c r="I52" s="94"/>
      <c r="J52" s="94"/>
      <c r="K52" s="94">
        <v>2.29</v>
      </c>
      <c r="L52" s="96">
        <v>7.0000000000000007E-2</v>
      </c>
    </row>
    <row r="53" spans="1:12" s="86" customFormat="1" ht="14" x14ac:dyDescent="0.35">
      <c r="A53" s="93"/>
      <c r="B53" s="93"/>
      <c r="C53" s="93" t="s">
        <v>284</v>
      </c>
      <c r="D53" s="93">
        <v>27.7</v>
      </c>
      <c r="E53" s="94">
        <v>50.618958999999997</v>
      </c>
      <c r="F53" s="92" t="s">
        <v>413</v>
      </c>
      <c r="G53" s="93" t="s">
        <v>414</v>
      </c>
      <c r="H53" s="93" t="s">
        <v>173</v>
      </c>
      <c r="I53" s="94"/>
      <c r="J53" s="94">
        <v>3.47</v>
      </c>
      <c r="K53" s="94"/>
      <c r="L53" s="96">
        <v>0.08</v>
      </c>
    </row>
    <row r="54" spans="1:12" s="86" customFormat="1" ht="14" x14ac:dyDescent="0.35">
      <c r="A54" s="93"/>
      <c r="B54" s="93"/>
      <c r="C54" s="93" t="s">
        <v>284</v>
      </c>
      <c r="D54" s="93">
        <v>28.3</v>
      </c>
      <c r="E54" s="94">
        <v>51.649748000000002</v>
      </c>
      <c r="F54" s="92" t="s">
        <v>415</v>
      </c>
      <c r="G54" s="93" t="s">
        <v>416</v>
      </c>
      <c r="H54" s="93" t="s">
        <v>170</v>
      </c>
      <c r="I54" s="94"/>
      <c r="J54" s="94">
        <v>3.12</v>
      </c>
      <c r="K54" s="94"/>
      <c r="L54" s="96">
        <v>0.09</v>
      </c>
    </row>
    <row r="55" spans="1:12" s="86" customFormat="1" ht="14" x14ac:dyDescent="0.35">
      <c r="A55" s="81"/>
      <c r="B55" s="81" t="s">
        <v>417</v>
      </c>
      <c r="C55" s="81" t="s">
        <v>284</v>
      </c>
      <c r="D55" s="81">
        <v>54.53</v>
      </c>
      <c r="E55" s="82">
        <v>102.565748</v>
      </c>
      <c r="F55" s="80" t="s">
        <v>418</v>
      </c>
      <c r="G55" s="80" t="s">
        <v>419</v>
      </c>
      <c r="H55" s="81" t="s">
        <v>170</v>
      </c>
      <c r="I55" s="82">
        <v>2.6</v>
      </c>
      <c r="J55" s="82"/>
      <c r="K55" s="82"/>
      <c r="L55" s="85">
        <v>0.08</v>
      </c>
    </row>
    <row r="56" spans="1:12" s="86" customFormat="1" ht="14" x14ac:dyDescent="0.35">
      <c r="A56" s="81"/>
      <c r="B56" s="81"/>
      <c r="C56" s="81" t="s">
        <v>288</v>
      </c>
      <c r="D56" s="81">
        <v>56.28</v>
      </c>
      <c r="E56" s="82">
        <v>104.008769</v>
      </c>
      <c r="F56" s="83" t="s">
        <v>420</v>
      </c>
      <c r="G56" s="83" t="s">
        <v>421</v>
      </c>
      <c r="H56" s="81" t="s">
        <v>176</v>
      </c>
      <c r="I56" s="82"/>
      <c r="J56" s="82">
        <v>2.4900000000000002</v>
      </c>
      <c r="K56" s="82"/>
      <c r="L56" s="85">
        <v>7.0000000000000007E-2</v>
      </c>
    </row>
    <row r="57" spans="1:12" s="86" customFormat="1" ht="14" x14ac:dyDescent="0.35">
      <c r="A57" s="80"/>
      <c r="B57" s="81"/>
      <c r="C57" s="81" t="s">
        <v>284</v>
      </c>
      <c r="D57" s="81">
        <v>57.2</v>
      </c>
      <c r="E57" s="82">
        <v>105.795436</v>
      </c>
      <c r="F57" s="83" t="s">
        <v>422</v>
      </c>
      <c r="G57" s="83" t="s">
        <v>423</v>
      </c>
      <c r="H57" s="80" t="s">
        <v>175</v>
      </c>
      <c r="I57" s="82">
        <v>2.81</v>
      </c>
      <c r="J57" s="82"/>
      <c r="K57" s="82"/>
      <c r="L57" s="85">
        <v>0.1</v>
      </c>
    </row>
    <row r="58" spans="1:12" s="86" customFormat="1" ht="14.5" thickBot="1" x14ac:dyDescent="0.4">
      <c r="A58" s="111"/>
      <c r="B58" s="111" t="s">
        <v>424</v>
      </c>
      <c r="C58" s="111" t="s">
        <v>288</v>
      </c>
      <c r="D58" s="111">
        <v>62.92</v>
      </c>
      <c r="E58" s="112">
        <v>112.619033</v>
      </c>
      <c r="F58" s="110" t="s">
        <v>425</v>
      </c>
      <c r="G58" s="111" t="s">
        <v>274</v>
      </c>
      <c r="H58" s="111" t="s">
        <v>173</v>
      </c>
      <c r="I58" s="112"/>
      <c r="J58" s="112"/>
      <c r="K58" s="116">
        <v>6.03</v>
      </c>
      <c r="L58" s="113">
        <v>0.28999999999999998</v>
      </c>
    </row>
    <row r="59" spans="1:12" s="86" customFormat="1" ht="14" x14ac:dyDescent="0.35">
      <c r="A59" s="81">
        <v>10</v>
      </c>
      <c r="B59" s="81" t="s">
        <v>426</v>
      </c>
      <c r="C59" s="81" t="s">
        <v>288</v>
      </c>
      <c r="D59" s="81">
        <v>0.01</v>
      </c>
      <c r="E59" s="82">
        <v>3.9170999999999997E-2</v>
      </c>
      <c r="F59" s="83" t="s">
        <v>427</v>
      </c>
      <c r="G59" s="81" t="s">
        <v>428</v>
      </c>
      <c r="H59" s="81" t="s">
        <v>175</v>
      </c>
      <c r="I59" s="82">
        <v>2.35</v>
      </c>
      <c r="J59" s="82"/>
      <c r="K59" s="82"/>
      <c r="L59" s="85">
        <v>0.06</v>
      </c>
    </row>
    <row r="60" spans="1:12" s="86" customFormat="1" ht="14" x14ac:dyDescent="0.35">
      <c r="A60" s="81"/>
      <c r="B60" s="81"/>
      <c r="C60" s="81" t="s">
        <v>284</v>
      </c>
      <c r="D60" s="81">
        <v>7.24</v>
      </c>
      <c r="E60" s="82">
        <v>17.702672</v>
      </c>
      <c r="F60" s="80" t="s">
        <v>429</v>
      </c>
      <c r="G60" s="81" t="s">
        <v>430</v>
      </c>
      <c r="H60" s="81" t="s">
        <v>170</v>
      </c>
      <c r="I60" s="82"/>
      <c r="J60" s="82">
        <v>2.2200000000000002</v>
      </c>
      <c r="K60" s="82"/>
      <c r="L60" s="85">
        <v>0.05</v>
      </c>
    </row>
    <row r="61" spans="1:12" s="86" customFormat="1" ht="14" x14ac:dyDescent="0.35">
      <c r="A61" s="93"/>
      <c r="B61" s="93" t="s">
        <v>431</v>
      </c>
      <c r="C61" s="93" t="s">
        <v>288</v>
      </c>
      <c r="D61" s="93">
        <v>42.07</v>
      </c>
      <c r="E61" s="94">
        <v>86.133347999999998</v>
      </c>
      <c r="F61" s="92" t="s">
        <v>432</v>
      </c>
      <c r="G61" s="93" t="s">
        <v>433</v>
      </c>
      <c r="H61" s="93" t="s">
        <v>173</v>
      </c>
      <c r="I61" s="94">
        <v>2.2200000000000002</v>
      </c>
      <c r="J61" s="94"/>
      <c r="K61" s="94"/>
      <c r="L61" s="96">
        <v>7.0000000000000007E-2</v>
      </c>
    </row>
    <row r="62" spans="1:12" s="86" customFormat="1" ht="14" x14ac:dyDescent="0.35">
      <c r="A62" s="81"/>
      <c r="B62" s="81" t="s">
        <v>236</v>
      </c>
      <c r="C62" s="81" t="s">
        <v>284</v>
      </c>
      <c r="D62" s="81">
        <v>63.8</v>
      </c>
      <c r="E62" s="82">
        <v>115.66762799999999</v>
      </c>
      <c r="F62" s="80" t="s">
        <v>434</v>
      </c>
      <c r="G62" s="81" t="s">
        <v>435</v>
      </c>
      <c r="H62" s="81" t="s">
        <v>173</v>
      </c>
      <c r="I62" s="82"/>
      <c r="J62" s="82">
        <v>3.09</v>
      </c>
      <c r="K62" s="82"/>
      <c r="L62" s="85">
        <v>0.1</v>
      </c>
    </row>
    <row r="63" spans="1:12" s="86" customFormat="1" ht="14" x14ac:dyDescent="0.35">
      <c r="A63" s="81"/>
      <c r="B63" s="81"/>
      <c r="C63" s="81" t="s">
        <v>288</v>
      </c>
      <c r="D63" s="81">
        <v>68.849999999999994</v>
      </c>
      <c r="E63" s="82">
        <v>120.947998</v>
      </c>
      <c r="F63" s="83" t="s">
        <v>436</v>
      </c>
      <c r="G63" s="81" t="s">
        <v>437</v>
      </c>
      <c r="H63" s="81" t="s">
        <v>176</v>
      </c>
      <c r="I63" s="82"/>
      <c r="J63" s="84">
        <v>4.08</v>
      </c>
      <c r="K63" s="84"/>
      <c r="L63" s="85">
        <v>0.16</v>
      </c>
    </row>
    <row r="64" spans="1:12" s="86" customFormat="1" ht="14" x14ac:dyDescent="0.35">
      <c r="A64" s="81"/>
      <c r="B64" s="81"/>
      <c r="C64" s="81" t="s">
        <v>284</v>
      </c>
      <c r="D64" s="81" t="s">
        <v>600</v>
      </c>
      <c r="E64" s="82" t="s">
        <v>601</v>
      </c>
      <c r="F64" s="80" t="s">
        <v>438</v>
      </c>
      <c r="G64" s="80" t="s">
        <v>439</v>
      </c>
      <c r="H64" s="81" t="s">
        <v>172</v>
      </c>
      <c r="I64" s="82"/>
      <c r="J64" s="82">
        <v>2.4700000000000002</v>
      </c>
      <c r="K64" s="84">
        <v>3.66</v>
      </c>
      <c r="L64" s="85" t="s">
        <v>602</v>
      </c>
    </row>
    <row r="65" spans="1:12" s="86" customFormat="1" ht="14" x14ac:dyDescent="0.35">
      <c r="A65" s="81"/>
      <c r="B65" s="81"/>
      <c r="C65" s="81" t="s">
        <v>288</v>
      </c>
      <c r="D65" s="81">
        <v>69.099999999999994</v>
      </c>
      <c r="E65" s="82">
        <v>121.173872</v>
      </c>
      <c r="F65" s="115" t="s">
        <v>440</v>
      </c>
      <c r="G65" s="81" t="s">
        <v>441</v>
      </c>
      <c r="H65" s="81" t="s">
        <v>174</v>
      </c>
      <c r="I65" s="82"/>
      <c r="J65" s="82">
        <v>2.41</v>
      </c>
      <c r="K65" s="82"/>
      <c r="L65" s="85">
        <v>0.08</v>
      </c>
    </row>
    <row r="66" spans="1:12" s="86" customFormat="1" ht="14" x14ac:dyDescent="0.35">
      <c r="A66" s="104">
        <v>11</v>
      </c>
      <c r="B66" s="104" t="s">
        <v>442</v>
      </c>
      <c r="C66" s="104" t="s">
        <v>284</v>
      </c>
      <c r="D66" s="104">
        <v>0.01</v>
      </c>
      <c r="E66" s="105">
        <v>1.4197E-2</v>
      </c>
      <c r="F66" s="108" t="s">
        <v>443</v>
      </c>
      <c r="G66" s="104" t="s">
        <v>444</v>
      </c>
      <c r="H66" s="104" t="s">
        <v>170</v>
      </c>
      <c r="I66" s="105">
        <v>3.03</v>
      </c>
      <c r="J66" s="105"/>
      <c r="K66" s="105"/>
      <c r="L66" s="107">
        <v>0.09</v>
      </c>
    </row>
    <row r="67" spans="1:12" s="86" customFormat="1" ht="14" x14ac:dyDescent="0.35">
      <c r="A67" s="93"/>
      <c r="B67" s="93"/>
      <c r="C67" s="93" t="s">
        <v>288</v>
      </c>
      <c r="D67" s="93">
        <v>5.08</v>
      </c>
      <c r="E67" s="94">
        <v>8.483511</v>
      </c>
      <c r="F67" s="103" t="s">
        <v>445</v>
      </c>
      <c r="G67" s="93" t="s">
        <v>446</v>
      </c>
      <c r="H67" s="93" t="s">
        <v>176</v>
      </c>
      <c r="I67" s="94">
        <v>2.08</v>
      </c>
      <c r="J67" s="94"/>
      <c r="K67" s="94"/>
      <c r="L67" s="96">
        <v>0.08</v>
      </c>
    </row>
    <row r="68" spans="1:12" s="86" customFormat="1" ht="14" x14ac:dyDescent="0.35">
      <c r="A68" s="81"/>
      <c r="B68" s="81" t="s">
        <v>447</v>
      </c>
      <c r="C68" s="81" t="s">
        <v>288</v>
      </c>
      <c r="D68" s="81">
        <v>77.05</v>
      </c>
      <c r="E68" s="82">
        <v>112.75166299999999</v>
      </c>
      <c r="F68" s="83" t="s">
        <v>448</v>
      </c>
      <c r="G68" s="81" t="s">
        <v>449</v>
      </c>
      <c r="H68" s="81" t="s">
        <v>177</v>
      </c>
      <c r="I68" s="84">
        <v>3.69</v>
      </c>
      <c r="J68" s="82"/>
      <c r="K68" s="82"/>
      <c r="L68" s="85">
        <v>0.14000000000000001</v>
      </c>
    </row>
    <row r="69" spans="1:12" s="86" customFormat="1" ht="14" x14ac:dyDescent="0.35">
      <c r="A69" s="104">
        <v>12</v>
      </c>
      <c r="B69" s="104" t="s">
        <v>450</v>
      </c>
      <c r="C69" s="104" t="s">
        <v>288</v>
      </c>
      <c r="D69" s="104">
        <v>10.62</v>
      </c>
      <c r="E69" s="105">
        <v>28.057680999999999</v>
      </c>
      <c r="F69" s="106" t="s">
        <v>451</v>
      </c>
      <c r="G69" s="104" t="s">
        <v>452</v>
      </c>
      <c r="H69" s="104" t="s">
        <v>177</v>
      </c>
      <c r="I69" s="105"/>
      <c r="J69" s="109">
        <v>6.51</v>
      </c>
      <c r="K69" s="105"/>
      <c r="L69" s="107">
        <v>0.26</v>
      </c>
    </row>
    <row r="70" spans="1:12" s="86" customFormat="1" ht="14" x14ac:dyDescent="0.35">
      <c r="A70" s="81"/>
      <c r="B70" s="81" t="s">
        <v>453</v>
      </c>
      <c r="C70" s="81" t="s">
        <v>288</v>
      </c>
      <c r="D70" s="81">
        <v>21.83</v>
      </c>
      <c r="E70" s="82">
        <v>49.719535999999998</v>
      </c>
      <c r="F70" s="80" t="s">
        <v>454</v>
      </c>
      <c r="G70" s="81" t="s">
        <v>455</v>
      </c>
      <c r="H70" s="81" t="s">
        <v>174</v>
      </c>
      <c r="I70" s="82"/>
      <c r="J70" s="82">
        <v>3.02</v>
      </c>
      <c r="K70" s="82"/>
      <c r="L70" s="85">
        <v>0.1</v>
      </c>
    </row>
    <row r="71" spans="1:12" s="86" customFormat="1" ht="14" x14ac:dyDescent="0.35">
      <c r="A71" s="93"/>
      <c r="B71" s="93" t="s">
        <v>248</v>
      </c>
      <c r="C71" s="93" t="s">
        <v>288</v>
      </c>
      <c r="D71" s="93" t="s">
        <v>456</v>
      </c>
      <c r="E71" s="94" t="s">
        <v>457</v>
      </c>
      <c r="F71" s="92" t="s">
        <v>458</v>
      </c>
      <c r="G71" s="92" t="s">
        <v>459</v>
      </c>
      <c r="H71" s="93" t="s">
        <v>172</v>
      </c>
      <c r="I71" s="102">
        <v>5.59</v>
      </c>
      <c r="J71" s="102">
        <v>5.37</v>
      </c>
      <c r="K71" s="94"/>
      <c r="L71" s="96">
        <v>0.21</v>
      </c>
    </row>
    <row r="72" spans="1:12" s="86" customFormat="1" ht="14" x14ac:dyDescent="0.35">
      <c r="A72" s="93"/>
      <c r="B72" s="93"/>
      <c r="C72" s="93" t="s">
        <v>284</v>
      </c>
      <c r="D72" s="93" t="s">
        <v>460</v>
      </c>
      <c r="E72" s="94" t="s">
        <v>461</v>
      </c>
      <c r="F72" s="92" t="s">
        <v>458</v>
      </c>
      <c r="G72" s="92" t="s">
        <v>459</v>
      </c>
      <c r="H72" s="93" t="s">
        <v>174</v>
      </c>
      <c r="I72" s="102">
        <v>5.45</v>
      </c>
      <c r="J72" s="102">
        <v>5.71</v>
      </c>
      <c r="K72" s="94"/>
      <c r="L72" s="96">
        <v>0.2</v>
      </c>
    </row>
    <row r="73" spans="1:12" s="95" customFormat="1" ht="14" x14ac:dyDescent="0.35">
      <c r="A73" s="93"/>
      <c r="B73" s="93"/>
      <c r="C73" s="93" t="s">
        <v>284</v>
      </c>
      <c r="D73" s="93">
        <v>53.18</v>
      </c>
      <c r="E73" s="94">
        <v>103.95879100000001</v>
      </c>
      <c r="F73" s="103" t="s">
        <v>462</v>
      </c>
      <c r="G73" s="93" t="s">
        <v>250</v>
      </c>
      <c r="H73" s="93" t="s">
        <v>177</v>
      </c>
      <c r="I73" s="94">
        <v>2.97</v>
      </c>
      <c r="J73" s="94"/>
      <c r="K73" s="94"/>
      <c r="L73" s="96">
        <v>0.11</v>
      </c>
    </row>
    <row r="74" spans="1:12" s="95" customFormat="1" ht="14" x14ac:dyDescent="0.35">
      <c r="A74" s="98">
        <v>13</v>
      </c>
      <c r="B74" s="98" t="s">
        <v>463</v>
      </c>
      <c r="C74" s="98" t="s">
        <v>284</v>
      </c>
      <c r="D74" s="98">
        <v>4.2699999999999996</v>
      </c>
      <c r="E74" s="99">
        <v>11.188853999999999</v>
      </c>
      <c r="F74" s="100" t="s">
        <v>464</v>
      </c>
      <c r="G74" s="98" t="s">
        <v>465</v>
      </c>
      <c r="H74" s="98" t="s">
        <v>175</v>
      </c>
      <c r="I74" s="99">
        <v>2.2200000000000002</v>
      </c>
      <c r="J74" s="99"/>
      <c r="K74" s="99"/>
      <c r="L74" s="101">
        <v>0.08</v>
      </c>
    </row>
    <row r="75" spans="1:12" s="86" customFormat="1" ht="14" x14ac:dyDescent="0.35">
      <c r="A75" s="81"/>
      <c r="B75" s="81"/>
      <c r="C75" s="81" t="s">
        <v>284</v>
      </c>
      <c r="D75" s="81" t="s">
        <v>604</v>
      </c>
      <c r="E75" s="82" t="s">
        <v>603</v>
      </c>
      <c r="F75" s="83" t="s">
        <v>466</v>
      </c>
      <c r="G75" s="81" t="s">
        <v>467</v>
      </c>
      <c r="H75" s="81" t="s">
        <v>175</v>
      </c>
      <c r="I75" s="82">
        <v>3.6</v>
      </c>
      <c r="J75" s="82"/>
      <c r="K75" s="82">
        <v>2.14</v>
      </c>
      <c r="L75" s="85" t="s">
        <v>605</v>
      </c>
    </row>
    <row r="76" spans="1:12" s="86" customFormat="1" ht="14" x14ac:dyDescent="0.35">
      <c r="A76" s="93"/>
      <c r="B76" s="93" t="s">
        <v>468</v>
      </c>
      <c r="C76" s="93" t="s">
        <v>284</v>
      </c>
      <c r="D76" s="93">
        <v>56.74</v>
      </c>
      <c r="E76" s="94">
        <v>104.680429</v>
      </c>
      <c r="F76" s="103" t="s">
        <v>469</v>
      </c>
      <c r="G76" s="93" t="s">
        <v>470</v>
      </c>
      <c r="H76" s="93" t="s">
        <v>175</v>
      </c>
      <c r="I76" s="94"/>
      <c r="J76" s="94">
        <v>2.19</v>
      </c>
      <c r="K76" s="94"/>
      <c r="L76" s="96">
        <v>7.0000000000000007E-2</v>
      </c>
    </row>
    <row r="77" spans="1:12" s="86" customFormat="1" ht="14" x14ac:dyDescent="0.35">
      <c r="A77" s="129"/>
      <c r="B77" s="129"/>
      <c r="C77" s="129" t="s">
        <v>288</v>
      </c>
      <c r="D77" s="129">
        <v>59.06</v>
      </c>
      <c r="E77" s="142">
        <v>107.335683</v>
      </c>
      <c r="F77" s="144" t="s">
        <v>471</v>
      </c>
      <c r="G77" s="129" t="s">
        <v>472</v>
      </c>
      <c r="H77" s="129" t="s">
        <v>177</v>
      </c>
      <c r="I77" s="145">
        <v>3.49</v>
      </c>
      <c r="J77" s="145"/>
      <c r="K77" s="142"/>
      <c r="L77" s="143">
        <v>0.14000000000000001</v>
      </c>
    </row>
    <row r="78" spans="1:12" s="86" customFormat="1" ht="14" x14ac:dyDescent="0.35">
      <c r="A78" s="81">
        <v>14</v>
      </c>
      <c r="B78" s="81" t="s">
        <v>473</v>
      </c>
      <c r="C78" s="81" t="s">
        <v>284</v>
      </c>
      <c r="D78" s="81">
        <v>55.18</v>
      </c>
      <c r="E78" s="82">
        <v>104.74300100000001</v>
      </c>
      <c r="F78" s="83" t="s">
        <v>474</v>
      </c>
      <c r="G78" s="81" t="s">
        <v>475</v>
      </c>
      <c r="H78" s="81" t="s">
        <v>177</v>
      </c>
      <c r="I78" s="84"/>
      <c r="J78" s="84">
        <v>3.89</v>
      </c>
      <c r="K78" s="82"/>
      <c r="L78" s="85">
        <v>0.14000000000000001</v>
      </c>
    </row>
    <row r="79" spans="1:12" s="86" customFormat="1" ht="14" x14ac:dyDescent="0.35">
      <c r="A79" s="104">
        <v>15</v>
      </c>
      <c r="B79" s="104" t="s">
        <v>476</v>
      </c>
      <c r="C79" s="104" t="s">
        <v>284</v>
      </c>
      <c r="D79" s="104">
        <v>27.8</v>
      </c>
      <c r="E79" s="105">
        <v>63.765886000000002</v>
      </c>
      <c r="F79" s="108" t="s">
        <v>477</v>
      </c>
      <c r="G79" s="104" t="s">
        <v>478</v>
      </c>
      <c r="H79" s="104" t="s">
        <v>173</v>
      </c>
      <c r="I79" s="109">
        <v>6.07</v>
      </c>
      <c r="J79" s="109"/>
      <c r="K79" s="105"/>
      <c r="L79" s="107">
        <v>0.3</v>
      </c>
    </row>
    <row r="80" spans="1:12" s="86" customFormat="1" ht="14" x14ac:dyDescent="0.35">
      <c r="A80" s="81"/>
      <c r="B80" s="81" t="s">
        <v>275</v>
      </c>
      <c r="C80" s="81" t="s">
        <v>284</v>
      </c>
      <c r="D80" s="81">
        <v>40.79</v>
      </c>
      <c r="E80" s="82">
        <v>86.474406999999999</v>
      </c>
      <c r="F80" s="83" t="s">
        <v>479</v>
      </c>
      <c r="G80" s="81" t="s">
        <v>276</v>
      </c>
      <c r="H80" s="81" t="s">
        <v>176</v>
      </c>
      <c r="I80" s="82"/>
      <c r="J80" s="82"/>
      <c r="K80" s="84">
        <v>3.92</v>
      </c>
      <c r="L80" s="85">
        <v>0.18</v>
      </c>
    </row>
    <row r="81" spans="1:12" s="86" customFormat="1" ht="14" x14ac:dyDescent="0.35">
      <c r="A81" s="146"/>
      <c r="B81" s="146"/>
      <c r="C81" s="146" t="s">
        <v>288</v>
      </c>
      <c r="D81" s="146">
        <v>44.42</v>
      </c>
      <c r="E81" s="147">
        <v>88.918772000000004</v>
      </c>
      <c r="F81" s="148" t="s">
        <v>480</v>
      </c>
      <c r="G81" s="146" t="s">
        <v>481</v>
      </c>
      <c r="H81" s="146" t="s">
        <v>177</v>
      </c>
      <c r="I81" s="147"/>
      <c r="J81" s="147"/>
      <c r="K81" s="147">
        <v>2.94</v>
      </c>
      <c r="L81" s="149">
        <v>0.15</v>
      </c>
    </row>
    <row r="82" spans="1:12" s="86" customFormat="1" ht="14" x14ac:dyDescent="0.35">
      <c r="A82" s="93">
        <v>16</v>
      </c>
      <c r="B82" s="93" t="s">
        <v>482</v>
      </c>
      <c r="C82" s="93" t="s">
        <v>288</v>
      </c>
      <c r="D82" s="93">
        <v>38.130000000000003</v>
      </c>
      <c r="E82" s="94">
        <v>66.757767999999999</v>
      </c>
      <c r="F82" s="103" t="s">
        <v>483</v>
      </c>
      <c r="G82" s="93" t="s">
        <v>484</v>
      </c>
      <c r="H82" s="93" t="s">
        <v>177</v>
      </c>
      <c r="I82" s="94">
        <v>2.13</v>
      </c>
      <c r="J82" s="94"/>
      <c r="K82" s="94"/>
      <c r="L82" s="96">
        <v>0.06</v>
      </c>
    </row>
    <row r="83" spans="1:12" s="86" customFormat="1" ht="14" x14ac:dyDescent="0.35">
      <c r="A83" s="98">
        <v>17</v>
      </c>
      <c r="B83" s="98" t="s">
        <v>485</v>
      </c>
      <c r="C83" s="98" t="s">
        <v>284</v>
      </c>
      <c r="D83" s="98">
        <v>34.159999999999997</v>
      </c>
      <c r="E83" s="99">
        <v>64.865077999999997</v>
      </c>
      <c r="F83" s="100" t="s">
        <v>486</v>
      </c>
      <c r="G83" s="98" t="s">
        <v>487</v>
      </c>
      <c r="H83" s="98" t="s">
        <v>176</v>
      </c>
      <c r="I83" s="99"/>
      <c r="J83" s="99"/>
      <c r="K83" s="99">
        <v>2.06</v>
      </c>
      <c r="L83" s="101">
        <v>7.0000000000000007E-2</v>
      </c>
    </row>
    <row r="84" spans="1:12" s="86" customFormat="1" ht="14" x14ac:dyDescent="0.35">
      <c r="A84" s="104">
        <v>18</v>
      </c>
      <c r="B84" s="104" t="s">
        <v>488</v>
      </c>
      <c r="C84" s="104" t="s">
        <v>284</v>
      </c>
      <c r="D84" s="104">
        <v>51.13</v>
      </c>
      <c r="E84" s="105">
        <v>75.630775999999997</v>
      </c>
      <c r="F84" s="108" t="s">
        <v>489</v>
      </c>
      <c r="G84" s="104" t="s">
        <v>490</v>
      </c>
      <c r="H84" s="104" t="s">
        <v>172</v>
      </c>
      <c r="I84" s="105"/>
      <c r="J84" s="105">
        <v>2.4900000000000002</v>
      </c>
      <c r="K84" s="105"/>
      <c r="L84" s="107">
        <v>0.08</v>
      </c>
    </row>
    <row r="85" spans="1:12" s="86" customFormat="1" ht="14.5" thickBot="1" x14ac:dyDescent="0.4">
      <c r="A85" s="111"/>
      <c r="B85" s="111"/>
      <c r="C85" s="111" t="s">
        <v>288</v>
      </c>
      <c r="D85" s="111">
        <v>51.13</v>
      </c>
      <c r="E85" s="112">
        <v>75.630775999999997</v>
      </c>
      <c r="F85" s="110" t="s">
        <v>491</v>
      </c>
      <c r="G85" s="111" t="s">
        <v>492</v>
      </c>
      <c r="H85" s="111" t="s">
        <v>174</v>
      </c>
      <c r="I85" s="112"/>
      <c r="J85" s="112">
        <v>2.46</v>
      </c>
      <c r="K85" s="112"/>
      <c r="L85" s="113">
        <v>0.08</v>
      </c>
    </row>
    <row r="86" spans="1:12" s="86" customFormat="1" ht="14" x14ac:dyDescent="0.35">
      <c r="A86" s="81">
        <v>19</v>
      </c>
      <c r="B86" s="81" t="s">
        <v>493</v>
      </c>
      <c r="C86" s="81" t="s">
        <v>288</v>
      </c>
      <c r="D86" s="81">
        <v>7.72</v>
      </c>
      <c r="E86" s="82">
        <v>11.117219</v>
      </c>
      <c r="F86" s="83" t="s">
        <v>494</v>
      </c>
      <c r="G86" s="81" t="s">
        <v>495</v>
      </c>
      <c r="H86" s="81" t="s">
        <v>175</v>
      </c>
      <c r="I86" s="82"/>
      <c r="J86" s="82">
        <v>2.2799999999999998</v>
      </c>
      <c r="K86" s="82"/>
      <c r="L86" s="85">
        <v>0.06</v>
      </c>
    </row>
    <row r="87" spans="1:12" s="86" customFormat="1" ht="14" x14ac:dyDescent="0.35">
      <c r="A87" s="93"/>
      <c r="B87" s="93" t="s">
        <v>259</v>
      </c>
      <c r="C87" s="93" t="s">
        <v>288</v>
      </c>
      <c r="D87" s="93">
        <v>23.96</v>
      </c>
      <c r="E87" s="94">
        <v>29.366249</v>
      </c>
      <c r="F87" s="92" t="s">
        <v>496</v>
      </c>
      <c r="G87" s="93" t="s">
        <v>497</v>
      </c>
      <c r="H87" s="93" t="s">
        <v>170</v>
      </c>
      <c r="I87" s="102">
        <v>6.04</v>
      </c>
      <c r="J87" s="102"/>
      <c r="K87" s="102"/>
      <c r="L87" s="96">
        <v>0.2</v>
      </c>
    </row>
    <row r="88" spans="1:12" s="86" customFormat="1" ht="14" x14ac:dyDescent="0.35">
      <c r="A88" s="93"/>
      <c r="B88" s="93"/>
      <c r="C88" s="93" t="s">
        <v>288</v>
      </c>
      <c r="D88" s="93">
        <v>23.96</v>
      </c>
      <c r="E88" s="94">
        <v>29.366249</v>
      </c>
      <c r="F88" s="103" t="s">
        <v>496</v>
      </c>
      <c r="G88" s="93" t="s">
        <v>497</v>
      </c>
      <c r="H88" s="93" t="s">
        <v>175</v>
      </c>
      <c r="I88" s="102">
        <v>5.48</v>
      </c>
      <c r="J88" s="102"/>
      <c r="K88" s="102"/>
      <c r="L88" s="96">
        <v>0.22</v>
      </c>
    </row>
    <row r="89" spans="1:12" s="86" customFormat="1" ht="14" x14ac:dyDescent="0.35">
      <c r="A89" s="93"/>
      <c r="B89" s="93"/>
      <c r="C89" s="93" t="s">
        <v>284</v>
      </c>
      <c r="D89" s="93">
        <v>24.8</v>
      </c>
      <c r="E89" s="94">
        <v>30.113022999999998</v>
      </c>
      <c r="F89" s="92" t="s">
        <v>498</v>
      </c>
      <c r="G89" s="93" t="s">
        <v>499</v>
      </c>
      <c r="H89" s="93" t="s">
        <v>173</v>
      </c>
      <c r="I89" s="102"/>
      <c r="J89" s="102"/>
      <c r="K89" s="102">
        <v>4.62</v>
      </c>
      <c r="L89" s="96">
        <v>0.19</v>
      </c>
    </row>
    <row r="90" spans="1:12" s="86" customFormat="1" ht="14" x14ac:dyDescent="0.35">
      <c r="A90" s="98">
        <v>20</v>
      </c>
      <c r="B90" s="98" t="s">
        <v>500</v>
      </c>
      <c r="C90" s="98" t="s">
        <v>284</v>
      </c>
      <c r="D90" s="98">
        <v>0.01</v>
      </c>
      <c r="E90" s="99">
        <v>2.1949E-2</v>
      </c>
      <c r="F90" s="97" t="s">
        <v>501</v>
      </c>
      <c r="G90" s="98" t="s">
        <v>502</v>
      </c>
      <c r="H90" s="98" t="s">
        <v>170</v>
      </c>
      <c r="I90" s="99"/>
      <c r="J90" s="99">
        <v>2.69</v>
      </c>
      <c r="K90" s="99"/>
      <c r="L90" s="101">
        <v>0.06</v>
      </c>
    </row>
    <row r="91" spans="1:12" s="86" customFormat="1" ht="14" x14ac:dyDescent="0.35">
      <c r="A91" s="81"/>
      <c r="B91" s="81"/>
      <c r="C91" s="81" t="s">
        <v>284</v>
      </c>
      <c r="D91" s="81">
        <v>2.79</v>
      </c>
      <c r="E91" s="82">
        <v>6.1238669999999997</v>
      </c>
      <c r="F91" s="83" t="s">
        <v>503</v>
      </c>
      <c r="G91" s="81" t="s">
        <v>504</v>
      </c>
      <c r="H91" s="81" t="s">
        <v>175</v>
      </c>
      <c r="I91" s="82"/>
      <c r="J91" s="82"/>
      <c r="K91" s="82">
        <v>3.56</v>
      </c>
      <c r="L91" s="85">
        <v>0.16</v>
      </c>
    </row>
    <row r="92" spans="1:12" s="86" customFormat="1" ht="14" x14ac:dyDescent="0.35">
      <c r="A92" s="81"/>
      <c r="B92" s="81"/>
      <c r="C92" s="81" t="s">
        <v>284</v>
      </c>
      <c r="D92" s="81">
        <v>2.79</v>
      </c>
      <c r="E92" s="82">
        <v>6.1238669999999997</v>
      </c>
      <c r="F92" s="80" t="s">
        <v>506</v>
      </c>
      <c r="G92" s="81" t="s">
        <v>507</v>
      </c>
      <c r="H92" s="81" t="s">
        <v>172</v>
      </c>
      <c r="I92" s="82"/>
      <c r="J92" s="82"/>
      <c r="K92" s="82">
        <v>2.77</v>
      </c>
      <c r="L92" s="85">
        <v>0.11</v>
      </c>
    </row>
    <row r="93" spans="1:12" s="86" customFormat="1" ht="14" x14ac:dyDescent="0.35">
      <c r="A93" s="81"/>
      <c r="B93" s="81"/>
      <c r="C93" s="81" t="s">
        <v>288</v>
      </c>
      <c r="D93" s="81">
        <v>2.79</v>
      </c>
      <c r="E93" s="82">
        <v>6.1238669999999997</v>
      </c>
      <c r="F93" s="80" t="s">
        <v>503</v>
      </c>
      <c r="G93" s="81" t="s">
        <v>504</v>
      </c>
      <c r="H93" s="81" t="s">
        <v>174</v>
      </c>
      <c r="I93" s="82"/>
      <c r="J93" s="82"/>
      <c r="K93" s="84">
        <v>3.9</v>
      </c>
      <c r="L93" s="85">
        <v>0.17</v>
      </c>
    </row>
    <row r="94" spans="1:12" s="86" customFormat="1" ht="14" x14ac:dyDescent="0.35">
      <c r="A94" s="93"/>
      <c r="B94" s="93" t="s">
        <v>505</v>
      </c>
      <c r="C94" s="93" t="s">
        <v>284</v>
      </c>
      <c r="D94" s="93">
        <v>59.71</v>
      </c>
      <c r="E94" s="94">
        <v>137.651399</v>
      </c>
      <c r="F94" s="92" t="s">
        <v>509</v>
      </c>
      <c r="G94" s="93" t="s">
        <v>510</v>
      </c>
      <c r="H94" s="93" t="s">
        <v>173</v>
      </c>
      <c r="I94" s="94"/>
      <c r="J94" s="102">
        <v>3.87</v>
      </c>
      <c r="K94" s="94"/>
      <c r="L94" s="96">
        <v>0.09</v>
      </c>
    </row>
    <row r="95" spans="1:12" s="86" customFormat="1" ht="14" x14ac:dyDescent="0.35">
      <c r="A95" s="93"/>
      <c r="B95" s="93"/>
      <c r="C95" s="93" t="s">
        <v>284</v>
      </c>
      <c r="D95" s="93">
        <v>64.62</v>
      </c>
      <c r="E95" s="94">
        <v>144.71995100000001</v>
      </c>
      <c r="F95" s="92" t="s">
        <v>511</v>
      </c>
      <c r="G95" s="93" t="s">
        <v>512</v>
      </c>
      <c r="H95" s="93" t="s">
        <v>172</v>
      </c>
      <c r="I95" s="94">
        <v>2.2400000000000002</v>
      </c>
      <c r="J95" s="94"/>
      <c r="K95" s="94"/>
      <c r="L95" s="96">
        <v>7.0000000000000007E-2</v>
      </c>
    </row>
    <row r="96" spans="1:12" s="86" customFormat="1" ht="14.5" thickBot="1" x14ac:dyDescent="0.4">
      <c r="A96" s="137"/>
      <c r="B96" s="137" t="s">
        <v>508</v>
      </c>
      <c r="C96" s="137" t="s">
        <v>288</v>
      </c>
      <c r="D96" s="137">
        <v>71.66</v>
      </c>
      <c r="E96" s="138">
        <v>154.547222</v>
      </c>
      <c r="F96" s="139" t="s">
        <v>513</v>
      </c>
      <c r="G96" s="137" t="s">
        <v>514</v>
      </c>
      <c r="H96" s="137" t="s">
        <v>176</v>
      </c>
      <c r="I96" s="138"/>
      <c r="J96" s="169">
        <v>3.78</v>
      </c>
      <c r="K96" s="138"/>
      <c r="L96" s="140">
        <v>0.15</v>
      </c>
    </row>
    <row r="97" spans="1:12" s="90" customFormat="1" ht="5.15" customHeight="1" x14ac:dyDescent="0.35">
      <c r="B97" s="117"/>
      <c r="E97" s="118"/>
      <c r="G97" s="117"/>
      <c r="L97" s="119"/>
    </row>
    <row r="98" spans="1:12" s="120" customFormat="1" ht="13" x14ac:dyDescent="0.35">
      <c r="A98" s="120" t="s">
        <v>515</v>
      </c>
      <c r="B98" s="121"/>
      <c r="E98" s="122"/>
      <c r="G98" s="121"/>
      <c r="L98" s="123"/>
    </row>
    <row r="99" spans="1:12" s="120" customFormat="1" x14ac:dyDescent="0.35">
      <c r="A99" s="120" t="s">
        <v>577</v>
      </c>
      <c r="B99" s="121"/>
      <c r="E99" s="122"/>
      <c r="G99" s="121"/>
      <c r="L99" s="123"/>
    </row>
    <row r="100" spans="1:12" s="120" customFormat="1" x14ac:dyDescent="0.35">
      <c r="A100" s="120" t="s">
        <v>278</v>
      </c>
      <c r="B100" s="121"/>
      <c r="E100" s="122"/>
      <c r="G100" s="121"/>
      <c r="L100" s="123"/>
    </row>
    <row r="101" spans="1:12" s="120" customFormat="1" ht="13" x14ac:dyDescent="0.35">
      <c r="A101" s="120" t="s">
        <v>693</v>
      </c>
      <c r="B101" s="121"/>
      <c r="E101" s="122"/>
      <c r="G101" s="121"/>
      <c r="L101" s="123"/>
    </row>
    <row r="102" spans="1:12" s="120" customFormat="1" ht="13" x14ac:dyDescent="0.35">
      <c r="A102" s="120" t="s">
        <v>694</v>
      </c>
      <c r="B102" s="121"/>
      <c r="E102" s="122"/>
      <c r="G102" s="121"/>
      <c r="L102" s="123"/>
    </row>
    <row r="103" spans="1:12" s="120" customFormat="1" x14ac:dyDescent="0.35">
      <c r="A103" s="120" t="s">
        <v>607</v>
      </c>
      <c r="B103" s="121"/>
      <c r="E103" s="122"/>
      <c r="G103" s="121"/>
      <c r="L103" s="123"/>
    </row>
    <row r="104" spans="1:12" s="120" customFormat="1" ht="15" x14ac:dyDescent="0.35">
      <c r="A104" s="124" t="s">
        <v>606</v>
      </c>
      <c r="B104" s="121"/>
      <c r="E104" s="122"/>
      <c r="G104" s="121"/>
      <c r="L104" s="123"/>
    </row>
    <row r="105" spans="1:12" s="120" customFormat="1" ht="15" x14ac:dyDescent="0.35">
      <c r="A105" s="124" t="s">
        <v>578</v>
      </c>
      <c r="B105" s="121"/>
      <c r="E105" s="122"/>
      <c r="G105" s="121"/>
      <c r="L105" s="123"/>
    </row>
    <row r="106" spans="1:12" s="120" customFormat="1" ht="15" x14ac:dyDescent="0.35">
      <c r="A106" s="124" t="s">
        <v>579</v>
      </c>
      <c r="B106" s="121"/>
      <c r="E106" s="122"/>
      <c r="G106" s="121"/>
      <c r="L106" s="123"/>
    </row>
    <row r="107" spans="1:12" x14ac:dyDescent="0.35">
      <c r="A107" s="125" t="s">
        <v>695</v>
      </c>
      <c r="C107" s="25"/>
      <c r="D107" s="25"/>
      <c r="E107" s="87"/>
      <c r="G107" s="126"/>
      <c r="I107" s="25"/>
      <c r="L107" s="126"/>
    </row>
    <row r="108" spans="1:12" x14ac:dyDescent="0.35">
      <c r="A108" s="120" t="s">
        <v>696</v>
      </c>
    </row>
  </sheetData>
  <mergeCells count="10">
    <mergeCell ref="L2:L3"/>
    <mergeCell ref="A2:A3"/>
    <mergeCell ref="B2:B3"/>
    <mergeCell ref="C2:C3"/>
    <mergeCell ref="D2:D3"/>
    <mergeCell ref="E2:E3"/>
    <mergeCell ref="F2:F3"/>
    <mergeCell ref="G2:G3"/>
    <mergeCell ref="H2:H3"/>
    <mergeCell ref="I2:K2"/>
  </mergeCells>
  <printOptions horizontalCentered="1"/>
  <pageMargins left="1" right="1" top="1" bottom="1" header="0.3" footer="0.3"/>
  <pageSetup orientation="landscape" r:id="rId1"/>
  <rowBreaks count="3" manualBreakCount="3">
    <brk id="31" max="11" man="1"/>
    <brk id="58" max="11" man="1"/>
    <brk id="85"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2"/>
  <sheetViews>
    <sheetView workbookViewId="0"/>
  </sheetViews>
  <sheetFormatPr defaultColWidth="9.1796875" defaultRowHeight="15.5" x14ac:dyDescent="0.35"/>
  <cols>
    <col min="1" max="1" width="9.1796875" style="31"/>
    <col min="2" max="2" width="6.81640625" style="31" customWidth="1"/>
    <col min="3" max="3" width="15.54296875" style="31" customWidth="1"/>
    <col min="4" max="4" width="10.81640625" style="31" customWidth="1"/>
    <col min="5" max="5" width="10" style="31" customWidth="1"/>
    <col min="6" max="6" width="12.81640625" style="31" customWidth="1"/>
    <col min="7" max="7" width="7.7265625" style="31" customWidth="1"/>
    <col min="8" max="8" width="7.1796875" style="31" customWidth="1"/>
    <col min="9" max="9" width="5.81640625" style="31" customWidth="1"/>
    <col min="10" max="11" width="7.26953125" style="31" customWidth="1"/>
    <col min="12" max="12" width="17.26953125" style="31" customWidth="1"/>
    <col min="13" max="16384" width="9.1796875" style="32"/>
  </cols>
  <sheetData>
    <row r="1" spans="1:15" x14ac:dyDescent="0.35">
      <c r="A1" s="76" t="s">
        <v>691</v>
      </c>
    </row>
    <row r="2" spans="1:15" ht="18" thickBot="1" x14ac:dyDescent="0.4">
      <c r="A2" s="30"/>
    </row>
    <row r="3" spans="1:15" s="40" customFormat="1" ht="17.25" customHeight="1" x14ac:dyDescent="0.3">
      <c r="A3" s="262" t="s">
        <v>667</v>
      </c>
      <c r="B3" s="262" t="s">
        <v>212</v>
      </c>
      <c r="C3" s="262" t="s">
        <v>669</v>
      </c>
      <c r="D3" s="262" t="s">
        <v>213</v>
      </c>
      <c r="E3" s="262" t="s">
        <v>214</v>
      </c>
      <c r="F3" s="264" t="s">
        <v>211</v>
      </c>
      <c r="G3" s="264"/>
      <c r="H3" s="264"/>
      <c r="I3" s="264"/>
      <c r="J3" s="264"/>
      <c r="K3" s="264"/>
      <c r="L3" s="262" t="s">
        <v>218</v>
      </c>
      <c r="M3" s="41"/>
    </row>
    <row r="4" spans="1:15" s="77" customFormat="1" ht="33" customHeight="1" thickBot="1" x14ac:dyDescent="0.35">
      <c r="A4" s="263"/>
      <c r="B4" s="263"/>
      <c r="C4" s="263"/>
      <c r="D4" s="263"/>
      <c r="E4" s="263"/>
      <c r="F4" s="131" t="s">
        <v>671</v>
      </c>
      <c r="G4" s="131" t="s">
        <v>672</v>
      </c>
      <c r="H4" s="131" t="s">
        <v>673</v>
      </c>
      <c r="I4" s="131" t="s">
        <v>215</v>
      </c>
      <c r="J4" s="131" t="s">
        <v>216</v>
      </c>
      <c r="K4" s="131" t="s">
        <v>217</v>
      </c>
      <c r="L4" s="263"/>
      <c r="N4" s="78"/>
    </row>
    <row r="5" spans="1:15" s="40" customFormat="1" ht="14" x14ac:dyDescent="0.3">
      <c r="A5" s="130" t="s">
        <v>267</v>
      </c>
      <c r="B5" s="130" t="s">
        <v>244</v>
      </c>
      <c r="C5" s="130" t="s">
        <v>268</v>
      </c>
      <c r="D5" s="130" t="s">
        <v>609</v>
      </c>
      <c r="E5" s="130" t="s">
        <v>629</v>
      </c>
      <c r="F5" s="130" t="s">
        <v>641</v>
      </c>
      <c r="G5" s="130" t="s">
        <v>242</v>
      </c>
      <c r="H5" s="130" t="s">
        <v>626</v>
      </c>
      <c r="I5" s="130" t="s">
        <v>264</v>
      </c>
      <c r="J5" s="130" t="s">
        <v>627</v>
      </c>
      <c r="K5" s="130" t="s">
        <v>628</v>
      </c>
      <c r="L5" s="130" t="s">
        <v>643</v>
      </c>
      <c r="M5" s="41"/>
    </row>
    <row r="6" spans="1:15" s="40" customFormat="1" ht="14" x14ac:dyDescent="0.3">
      <c r="A6" s="130" t="s">
        <v>269</v>
      </c>
      <c r="B6" s="130" t="s">
        <v>244</v>
      </c>
      <c r="C6" s="130" t="s">
        <v>270</v>
      </c>
      <c r="D6" s="130" t="s">
        <v>630</v>
      </c>
      <c r="E6" s="130" t="s">
        <v>631</v>
      </c>
      <c r="F6" s="130" t="s">
        <v>642</v>
      </c>
      <c r="G6" s="130" t="s">
        <v>242</v>
      </c>
      <c r="H6" s="130" t="s">
        <v>242</v>
      </c>
      <c r="I6" s="130" t="s">
        <v>264</v>
      </c>
      <c r="J6" s="130" t="s">
        <v>633</v>
      </c>
      <c r="K6" s="130" t="s">
        <v>632</v>
      </c>
      <c r="L6" s="130" t="s">
        <v>644</v>
      </c>
      <c r="M6" s="41"/>
    </row>
    <row r="7" spans="1:15" s="135" customFormat="1" ht="14" x14ac:dyDescent="0.3">
      <c r="A7" s="133" t="s">
        <v>219</v>
      </c>
      <c r="B7" s="133">
        <v>6</v>
      </c>
      <c r="C7" s="133" t="s">
        <v>220</v>
      </c>
      <c r="D7" s="133">
        <v>42179</v>
      </c>
      <c r="E7" s="133">
        <v>54</v>
      </c>
      <c r="F7" s="133" t="s">
        <v>221</v>
      </c>
      <c r="G7" s="133" t="s">
        <v>242</v>
      </c>
      <c r="H7" s="133" t="s">
        <v>242</v>
      </c>
      <c r="I7" s="133" t="s">
        <v>264</v>
      </c>
      <c r="J7" s="133" t="s">
        <v>222</v>
      </c>
      <c r="K7" s="133" t="s">
        <v>654</v>
      </c>
      <c r="L7" s="133" t="s">
        <v>223</v>
      </c>
      <c r="M7" s="134"/>
    </row>
    <row r="8" spans="1:15" s="135" customFormat="1" ht="14" x14ac:dyDescent="0.3">
      <c r="A8" s="133" t="s">
        <v>271</v>
      </c>
      <c r="B8" s="133" t="s">
        <v>611</v>
      </c>
      <c r="C8" s="133" t="s">
        <v>272</v>
      </c>
      <c r="D8" s="133" t="s">
        <v>635</v>
      </c>
      <c r="E8" s="133" t="s">
        <v>634</v>
      </c>
      <c r="F8" s="133" t="s">
        <v>255</v>
      </c>
      <c r="G8" s="133" t="s">
        <v>242</v>
      </c>
      <c r="H8" s="133" t="s">
        <v>242</v>
      </c>
      <c r="I8" s="133" t="s">
        <v>264</v>
      </c>
      <c r="J8" s="133" t="s">
        <v>636</v>
      </c>
      <c r="K8" s="133" t="s">
        <v>637</v>
      </c>
      <c r="L8" s="133" t="s">
        <v>645</v>
      </c>
      <c r="M8" s="134"/>
    </row>
    <row r="9" spans="1:15" s="135" customFormat="1" ht="14" x14ac:dyDescent="0.3">
      <c r="A9" s="133" t="s">
        <v>224</v>
      </c>
      <c r="B9" s="133" t="s">
        <v>225</v>
      </c>
      <c r="C9" s="133" t="s">
        <v>226</v>
      </c>
      <c r="D9" s="133" t="s">
        <v>227</v>
      </c>
      <c r="E9" s="133" t="s">
        <v>228</v>
      </c>
      <c r="F9" s="133" t="s">
        <v>229</v>
      </c>
      <c r="G9" s="133" t="s">
        <v>230</v>
      </c>
      <c r="H9" s="133" t="s">
        <v>231</v>
      </c>
      <c r="I9" s="133" t="s">
        <v>232</v>
      </c>
      <c r="J9" s="133" t="s">
        <v>233</v>
      </c>
      <c r="K9" s="133" t="s">
        <v>234</v>
      </c>
      <c r="L9" s="133" t="s">
        <v>235</v>
      </c>
      <c r="M9" s="134"/>
    </row>
    <row r="10" spans="1:15" s="135" customFormat="1" ht="14" x14ac:dyDescent="0.3">
      <c r="A10" s="133" t="s">
        <v>273</v>
      </c>
      <c r="B10" s="133" t="s">
        <v>225</v>
      </c>
      <c r="C10" s="133" t="s">
        <v>274</v>
      </c>
      <c r="D10" s="133" t="s">
        <v>638</v>
      </c>
      <c r="E10" s="133" t="s">
        <v>612</v>
      </c>
      <c r="F10" s="133" t="s">
        <v>613</v>
      </c>
      <c r="G10" s="133" t="s">
        <v>610</v>
      </c>
      <c r="H10" s="133" t="s">
        <v>610</v>
      </c>
      <c r="I10" s="133" t="s">
        <v>264</v>
      </c>
      <c r="J10" s="133" t="s">
        <v>639</v>
      </c>
      <c r="K10" s="133" t="s">
        <v>640</v>
      </c>
      <c r="L10" s="133" t="s">
        <v>231</v>
      </c>
      <c r="M10" s="134"/>
    </row>
    <row r="11" spans="1:15" s="135" customFormat="1" ht="14" x14ac:dyDescent="0.3">
      <c r="A11" s="133" t="s">
        <v>236</v>
      </c>
      <c r="B11" s="133" t="s">
        <v>237</v>
      </c>
      <c r="C11" s="133" t="s">
        <v>238</v>
      </c>
      <c r="D11" s="133" t="s">
        <v>239</v>
      </c>
      <c r="E11" s="133" t="s">
        <v>240</v>
      </c>
      <c r="F11" s="133" t="s">
        <v>241</v>
      </c>
      <c r="G11" s="133" t="s">
        <v>242</v>
      </c>
      <c r="H11" s="133" t="s">
        <v>243</v>
      </c>
      <c r="I11" s="133" t="s">
        <v>244</v>
      </c>
      <c r="J11" s="133" t="s">
        <v>245</v>
      </c>
      <c r="K11" s="133" t="s">
        <v>246</v>
      </c>
      <c r="L11" s="133" t="s">
        <v>247</v>
      </c>
      <c r="M11" s="134"/>
    </row>
    <row r="12" spans="1:15" s="135" customFormat="1" ht="14" x14ac:dyDescent="0.3">
      <c r="A12" s="133" t="s">
        <v>248</v>
      </c>
      <c r="B12" s="133" t="s">
        <v>249</v>
      </c>
      <c r="C12" s="133" t="s">
        <v>250</v>
      </c>
      <c r="D12" s="133" t="s">
        <v>251</v>
      </c>
      <c r="E12" s="133" t="s">
        <v>252</v>
      </c>
      <c r="F12" s="133" t="s">
        <v>253</v>
      </c>
      <c r="G12" s="133" t="s">
        <v>254</v>
      </c>
      <c r="H12" s="133" t="s">
        <v>255</v>
      </c>
      <c r="I12" s="133" t="s">
        <v>232</v>
      </c>
      <c r="J12" s="133" t="s">
        <v>256</v>
      </c>
      <c r="K12" s="133" t="s">
        <v>257</v>
      </c>
      <c r="L12" s="133" t="s">
        <v>258</v>
      </c>
      <c r="M12" s="134"/>
    </row>
    <row r="13" spans="1:15" s="135" customFormat="1" ht="14" x14ac:dyDescent="0.3">
      <c r="A13" s="133" t="s">
        <v>275</v>
      </c>
      <c r="B13" s="133" t="s">
        <v>614</v>
      </c>
      <c r="C13" s="133" t="s">
        <v>276</v>
      </c>
      <c r="D13" s="133" t="s">
        <v>615</v>
      </c>
      <c r="E13" s="133">
        <v>232</v>
      </c>
      <c r="F13" s="134" t="s">
        <v>616</v>
      </c>
      <c r="G13" s="133" t="s">
        <v>617</v>
      </c>
      <c r="H13" s="133" t="s">
        <v>618</v>
      </c>
      <c r="I13" s="133" t="s">
        <v>244</v>
      </c>
      <c r="J13" s="133" t="s">
        <v>619</v>
      </c>
      <c r="K13" s="133" t="s">
        <v>620</v>
      </c>
      <c r="L13" s="133" t="s">
        <v>646</v>
      </c>
      <c r="M13" s="134"/>
    </row>
    <row r="14" spans="1:15" s="135" customFormat="1" ht="14.5" thickBot="1" x14ac:dyDescent="0.35">
      <c r="A14" s="136" t="s">
        <v>259</v>
      </c>
      <c r="B14" s="136" t="s">
        <v>260</v>
      </c>
      <c r="C14" s="136" t="s">
        <v>261</v>
      </c>
      <c r="D14" s="136" t="s">
        <v>262</v>
      </c>
      <c r="E14" s="136" t="s">
        <v>263</v>
      </c>
      <c r="F14" s="136" t="s">
        <v>255</v>
      </c>
      <c r="G14" s="136" t="s">
        <v>242</v>
      </c>
      <c r="H14" s="136" t="s">
        <v>242</v>
      </c>
      <c r="I14" s="136" t="s">
        <v>264</v>
      </c>
      <c r="J14" s="136" t="s">
        <v>265</v>
      </c>
      <c r="K14" s="136" t="s">
        <v>266</v>
      </c>
      <c r="L14" s="136" t="s">
        <v>255</v>
      </c>
      <c r="M14" s="134"/>
    </row>
    <row r="15" spans="1:15" ht="5.15" customHeight="1" x14ac:dyDescent="0.35">
      <c r="A15" s="33"/>
      <c r="B15" s="33"/>
      <c r="C15" s="33"/>
      <c r="D15" s="33"/>
      <c r="E15" s="33"/>
      <c r="F15" s="33"/>
      <c r="G15" s="33"/>
      <c r="H15" s="33"/>
      <c r="I15" s="33"/>
      <c r="J15" s="33"/>
      <c r="K15" s="33"/>
      <c r="L15" s="33"/>
      <c r="M15" s="34"/>
    </row>
    <row r="16" spans="1:15" s="90" customFormat="1" ht="14" x14ac:dyDescent="0.35">
      <c r="A16" s="120" t="s">
        <v>670</v>
      </c>
      <c r="B16" s="117"/>
      <c r="C16" s="117"/>
      <c r="D16" s="117"/>
      <c r="F16" s="117"/>
      <c r="G16" s="117"/>
      <c r="H16" s="117"/>
      <c r="K16" s="118"/>
      <c r="O16" s="119"/>
    </row>
    <row r="17" spans="1:15" s="90" customFormat="1" ht="14" x14ac:dyDescent="0.35">
      <c r="A17" s="120" t="s">
        <v>675</v>
      </c>
      <c r="B17" s="117"/>
      <c r="C17" s="117"/>
      <c r="D17" s="117"/>
      <c r="F17" s="117"/>
      <c r="G17" s="117"/>
      <c r="H17" s="117"/>
      <c r="K17" s="118"/>
      <c r="O17" s="119"/>
    </row>
    <row r="18" spans="1:15" s="90" customFormat="1" ht="14" x14ac:dyDescent="0.35">
      <c r="A18" s="120" t="s">
        <v>674</v>
      </c>
      <c r="B18" s="117"/>
      <c r="C18" s="117"/>
      <c r="D18" s="117"/>
      <c r="F18" s="117"/>
      <c r="G18" s="117"/>
      <c r="H18" s="117"/>
      <c r="K18" s="118"/>
      <c r="O18" s="119"/>
    </row>
    <row r="19" spans="1:15" s="90" customFormat="1" x14ac:dyDescent="0.35">
      <c r="A19" s="128" t="s">
        <v>279</v>
      </c>
      <c r="B19" s="117"/>
      <c r="C19" s="117"/>
      <c r="D19" s="117"/>
      <c r="F19" s="117"/>
      <c r="G19" s="117"/>
      <c r="H19" s="117"/>
      <c r="K19" s="118"/>
      <c r="O19" s="119"/>
    </row>
    <row r="20" spans="1:15" s="90" customFormat="1" x14ac:dyDescent="0.35">
      <c r="A20" s="128" t="s">
        <v>668</v>
      </c>
      <c r="B20" s="117"/>
      <c r="C20" s="117"/>
      <c r="D20" s="117"/>
      <c r="F20" s="117"/>
      <c r="G20" s="117"/>
      <c r="H20" s="117"/>
      <c r="K20" s="118"/>
      <c r="O20" s="119"/>
    </row>
    <row r="21" spans="1:15" x14ac:dyDescent="0.35">
      <c r="A21" s="33"/>
      <c r="B21" s="33"/>
      <c r="C21" s="33"/>
      <c r="D21" s="33"/>
      <c r="E21" s="33"/>
      <c r="F21" s="33"/>
      <c r="G21" s="33"/>
      <c r="H21" s="34"/>
      <c r="I21" s="32"/>
      <c r="J21" s="32"/>
      <c r="K21" s="32"/>
      <c r="L21" s="32"/>
    </row>
    <row r="22" spans="1:15" x14ac:dyDescent="0.35">
      <c r="A22" s="33"/>
      <c r="B22" s="33"/>
      <c r="C22" s="33"/>
      <c r="D22" s="33"/>
      <c r="E22" s="33"/>
      <c r="F22" s="33"/>
      <c r="G22" s="33"/>
      <c r="H22" s="34"/>
      <c r="I22" s="32"/>
      <c r="J22" s="32"/>
      <c r="K22" s="32"/>
      <c r="L22" s="32"/>
    </row>
    <row r="23" spans="1:15" x14ac:dyDescent="0.35">
      <c r="A23" s="33"/>
      <c r="B23" s="33"/>
      <c r="C23" s="33"/>
      <c r="D23" s="33"/>
      <c r="E23" s="33"/>
      <c r="F23" s="33"/>
      <c r="G23" s="33"/>
      <c r="H23" s="34"/>
      <c r="I23" s="32"/>
      <c r="J23" s="32"/>
      <c r="K23" s="32"/>
      <c r="L23" s="32"/>
    </row>
    <row r="24" spans="1:15" x14ac:dyDescent="0.35">
      <c r="A24" s="33"/>
      <c r="B24" s="33"/>
      <c r="C24" s="33"/>
      <c r="D24" s="33"/>
      <c r="E24" s="33"/>
      <c r="F24" s="33"/>
      <c r="G24" s="33"/>
      <c r="H24" s="34"/>
      <c r="I24" s="32"/>
      <c r="J24" s="32"/>
      <c r="K24" s="32"/>
      <c r="L24" s="32"/>
    </row>
    <row r="25" spans="1:15" x14ac:dyDescent="0.35">
      <c r="A25" s="33"/>
      <c r="B25" s="33"/>
      <c r="C25" s="33"/>
      <c r="D25" s="33"/>
      <c r="E25" s="33"/>
      <c r="F25" s="33"/>
      <c r="G25" s="33"/>
      <c r="H25" s="34"/>
      <c r="I25" s="32"/>
      <c r="J25" s="32"/>
      <c r="K25" s="32"/>
      <c r="L25" s="32"/>
    </row>
    <row r="26" spans="1:15" x14ac:dyDescent="0.35">
      <c r="A26" s="33"/>
      <c r="B26" s="33"/>
      <c r="C26" s="33"/>
      <c r="D26" s="33"/>
      <c r="E26" s="33"/>
      <c r="F26" s="33"/>
      <c r="G26" s="33"/>
      <c r="H26" s="34"/>
      <c r="I26" s="32"/>
      <c r="J26" s="32"/>
      <c r="K26" s="32"/>
      <c r="L26" s="32"/>
    </row>
    <row r="27" spans="1:15" x14ac:dyDescent="0.35">
      <c r="A27" s="33"/>
      <c r="B27" s="33"/>
      <c r="C27" s="33"/>
      <c r="D27" s="33"/>
      <c r="E27" s="33"/>
      <c r="F27" s="33"/>
      <c r="G27" s="33"/>
      <c r="H27" s="34"/>
      <c r="I27" s="32"/>
      <c r="J27" s="32"/>
      <c r="K27" s="32"/>
      <c r="L27" s="32"/>
    </row>
    <row r="28" spans="1:15" x14ac:dyDescent="0.35">
      <c r="A28" s="33"/>
      <c r="B28" s="33"/>
      <c r="C28" s="33"/>
      <c r="D28" s="33"/>
      <c r="E28" s="33"/>
      <c r="F28" s="33"/>
      <c r="G28" s="33"/>
      <c r="H28" s="34"/>
      <c r="I28" s="32"/>
      <c r="J28" s="32"/>
      <c r="K28" s="32"/>
      <c r="L28" s="32"/>
    </row>
    <row r="29" spans="1:15" x14ac:dyDescent="0.35">
      <c r="A29" s="33"/>
      <c r="B29" s="33"/>
      <c r="C29" s="33"/>
      <c r="D29" s="33"/>
      <c r="E29" s="33"/>
      <c r="F29" s="33"/>
      <c r="G29" s="33"/>
      <c r="H29" s="34"/>
      <c r="I29" s="32"/>
      <c r="J29" s="32"/>
      <c r="K29" s="32"/>
      <c r="L29" s="32"/>
    </row>
    <row r="30" spans="1:15" x14ac:dyDescent="0.35">
      <c r="H30" s="32"/>
      <c r="I30" s="32"/>
      <c r="J30" s="32"/>
      <c r="K30" s="32"/>
      <c r="L30" s="32"/>
    </row>
    <row r="31" spans="1:15" x14ac:dyDescent="0.35">
      <c r="H31" s="32"/>
      <c r="I31" s="32"/>
      <c r="J31" s="32"/>
      <c r="K31" s="32"/>
      <c r="L31" s="32"/>
    </row>
    <row r="32" spans="1:15" x14ac:dyDescent="0.35">
      <c r="H32" s="32"/>
      <c r="I32" s="32"/>
      <c r="J32" s="32"/>
      <c r="K32" s="32"/>
      <c r="L32" s="32"/>
    </row>
  </sheetData>
  <mergeCells count="7">
    <mergeCell ref="L3:L4"/>
    <mergeCell ref="F3:K3"/>
    <mergeCell ref="A3:A4"/>
    <mergeCell ref="B3:B4"/>
    <mergeCell ref="C3:C4"/>
    <mergeCell ref="D3:D4"/>
    <mergeCell ref="E3:E4"/>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63"/>
  <sheetViews>
    <sheetView zoomScaleNormal="100" workbookViewId="0"/>
  </sheetViews>
  <sheetFormatPr defaultColWidth="9.1796875" defaultRowHeight="14" x14ac:dyDescent="0.35"/>
  <cols>
    <col min="1" max="1" width="9.453125" style="35" customWidth="1"/>
    <col min="2" max="2" width="5.6328125" style="35" customWidth="1"/>
    <col min="3" max="3" width="16.1796875" style="39" customWidth="1"/>
    <col min="4" max="4" width="15.6328125" style="39" customWidth="1"/>
    <col min="5" max="5" width="38.453125" style="163" customWidth="1"/>
    <col min="6" max="6" width="20.36328125" style="35" customWidth="1"/>
    <col min="7" max="7" width="12.1796875" style="35" customWidth="1"/>
    <col min="8" max="10" width="0" style="35" hidden="1" customWidth="1"/>
    <col min="11" max="11" width="11.26953125" style="35" bestFit="1" customWidth="1"/>
    <col min="12" max="16384" width="9.1796875" style="35"/>
  </cols>
  <sheetData>
    <row r="1" spans="1:6" ht="15" x14ac:dyDescent="0.35">
      <c r="A1" s="172" t="s">
        <v>937</v>
      </c>
      <c r="F1" s="39"/>
    </row>
    <row r="3" spans="1:6" s="90" customFormat="1" ht="42" x14ac:dyDescent="0.35">
      <c r="A3" s="167" t="s">
        <v>667</v>
      </c>
      <c r="B3" s="166" t="s">
        <v>768</v>
      </c>
      <c r="C3" s="167" t="s">
        <v>803</v>
      </c>
      <c r="D3" s="167" t="s">
        <v>850</v>
      </c>
      <c r="E3" s="220" t="s">
        <v>793</v>
      </c>
      <c r="F3" s="167" t="s">
        <v>724</v>
      </c>
    </row>
    <row r="4" spans="1:6" s="190" customFormat="1" x14ac:dyDescent="0.3">
      <c r="A4" s="203" t="s">
        <v>726</v>
      </c>
      <c r="B4" s="204"/>
      <c r="C4" s="206"/>
      <c r="D4" s="210"/>
      <c r="E4" s="211"/>
      <c r="F4" s="211"/>
    </row>
    <row r="5" spans="1:6" ht="104" x14ac:dyDescent="0.35">
      <c r="A5" s="184" t="s">
        <v>267</v>
      </c>
      <c r="B5" s="184">
        <v>2</v>
      </c>
      <c r="C5" s="186" t="s">
        <v>822</v>
      </c>
      <c r="D5" s="184" t="s">
        <v>778</v>
      </c>
      <c r="E5" s="212" t="s">
        <v>859</v>
      </c>
      <c r="F5" s="186" t="s">
        <v>842</v>
      </c>
    </row>
    <row r="6" spans="1:6" ht="188" x14ac:dyDescent="0.35">
      <c r="A6" s="184" t="s">
        <v>267</v>
      </c>
      <c r="B6" s="184">
        <v>2</v>
      </c>
      <c r="C6" s="186" t="s">
        <v>823</v>
      </c>
      <c r="D6" s="184" t="s">
        <v>860</v>
      </c>
      <c r="E6" s="186" t="s">
        <v>934</v>
      </c>
      <c r="F6" s="214" t="s">
        <v>797</v>
      </c>
    </row>
    <row r="7" spans="1:6" ht="186" x14ac:dyDescent="0.35">
      <c r="A7" s="184" t="s">
        <v>267</v>
      </c>
      <c r="B7" s="184">
        <v>2</v>
      </c>
      <c r="C7" s="186" t="s">
        <v>824</v>
      </c>
      <c r="D7" s="184" t="s">
        <v>779</v>
      </c>
      <c r="E7" s="186" t="s">
        <v>893</v>
      </c>
      <c r="F7" s="186" t="s">
        <v>843</v>
      </c>
    </row>
    <row r="8" spans="1:6" s="190" customFormat="1" x14ac:dyDescent="0.3">
      <c r="A8" s="203" t="s">
        <v>738</v>
      </c>
      <c r="B8" s="205"/>
      <c r="C8" s="205"/>
      <c r="D8" s="205"/>
      <c r="E8" s="205"/>
      <c r="F8" s="205"/>
    </row>
    <row r="9" spans="1:6" ht="172" x14ac:dyDescent="0.35">
      <c r="A9" s="184" t="s">
        <v>269</v>
      </c>
      <c r="B9" s="184">
        <v>2</v>
      </c>
      <c r="C9" s="186" t="s">
        <v>825</v>
      </c>
      <c r="D9" s="184" t="s">
        <v>780</v>
      </c>
      <c r="E9" s="186" t="s">
        <v>868</v>
      </c>
      <c r="F9" s="185" t="s">
        <v>845</v>
      </c>
    </row>
    <row r="10" spans="1:6" ht="116" x14ac:dyDescent="0.35">
      <c r="A10" s="184" t="s">
        <v>269</v>
      </c>
      <c r="B10" s="184">
        <v>2</v>
      </c>
      <c r="C10" s="186" t="s">
        <v>826</v>
      </c>
      <c r="D10" s="184" t="s">
        <v>621</v>
      </c>
      <c r="E10" s="214" t="s">
        <v>869</v>
      </c>
      <c r="F10" s="186" t="s">
        <v>794</v>
      </c>
    </row>
    <row r="11" spans="1:6" ht="114" x14ac:dyDescent="0.35">
      <c r="A11" s="184" t="s">
        <v>269</v>
      </c>
      <c r="B11" s="184">
        <v>2</v>
      </c>
      <c r="C11" s="186" t="s">
        <v>827</v>
      </c>
      <c r="D11" s="184" t="s">
        <v>781</v>
      </c>
      <c r="E11" s="186" t="s">
        <v>894</v>
      </c>
      <c r="F11" s="186" t="s">
        <v>844</v>
      </c>
    </row>
    <row r="12" spans="1:6" ht="112" x14ac:dyDescent="0.35">
      <c r="A12" s="184" t="s">
        <v>269</v>
      </c>
      <c r="B12" s="184">
        <v>2</v>
      </c>
      <c r="C12" s="186" t="s">
        <v>828</v>
      </c>
      <c r="D12" s="184" t="s">
        <v>782</v>
      </c>
      <c r="E12" s="186" t="s">
        <v>870</v>
      </c>
      <c r="F12" s="185" t="s">
        <v>838</v>
      </c>
    </row>
    <row r="13" spans="1:6" ht="70" x14ac:dyDescent="0.35">
      <c r="A13" s="184" t="s">
        <v>269</v>
      </c>
      <c r="B13" s="184">
        <v>2</v>
      </c>
      <c r="C13" s="186" t="s">
        <v>829</v>
      </c>
      <c r="D13" s="184" t="s">
        <v>783</v>
      </c>
      <c r="E13" s="186" t="s">
        <v>784</v>
      </c>
      <c r="F13" s="186" t="s">
        <v>846</v>
      </c>
    </row>
    <row r="14" spans="1:6" s="36" customFormat="1" x14ac:dyDescent="0.35">
      <c r="A14" s="203" t="s">
        <v>707</v>
      </c>
      <c r="B14" s="204"/>
      <c r="C14" s="206"/>
      <c r="D14" s="205"/>
      <c r="E14" s="205"/>
      <c r="F14" s="205"/>
    </row>
    <row r="15" spans="1:6" ht="144" x14ac:dyDescent="0.35">
      <c r="A15" s="184" t="s">
        <v>219</v>
      </c>
      <c r="B15" s="184">
        <v>6</v>
      </c>
      <c r="C15" s="186" t="s">
        <v>804</v>
      </c>
      <c r="D15" s="186" t="s">
        <v>771</v>
      </c>
      <c r="E15" s="186" t="s">
        <v>873</v>
      </c>
      <c r="F15" s="186" t="s">
        <v>835</v>
      </c>
    </row>
    <row r="16" spans="1:6" s="36" customFormat="1" x14ac:dyDescent="0.35">
      <c r="A16" s="207" t="s">
        <v>711</v>
      </c>
      <c r="B16" s="204"/>
      <c r="C16" s="205"/>
      <c r="D16" s="205"/>
      <c r="E16" s="205"/>
      <c r="F16" s="205"/>
    </row>
    <row r="17" spans="1:6" ht="86" x14ac:dyDescent="0.35">
      <c r="A17" s="184" t="s">
        <v>224</v>
      </c>
      <c r="B17" s="184">
        <v>9</v>
      </c>
      <c r="C17" s="186" t="s">
        <v>805</v>
      </c>
      <c r="D17" s="186" t="s">
        <v>772</v>
      </c>
      <c r="E17" s="209" t="s">
        <v>874</v>
      </c>
      <c r="F17" s="186" t="s">
        <v>851</v>
      </c>
    </row>
    <row r="18" spans="1:6" ht="90" x14ac:dyDescent="0.35">
      <c r="A18" s="184" t="s">
        <v>224</v>
      </c>
      <c r="B18" s="184">
        <v>9</v>
      </c>
      <c r="C18" s="186" t="s">
        <v>853</v>
      </c>
      <c r="D18" s="186" t="s">
        <v>773</v>
      </c>
      <c r="E18" s="186" t="s">
        <v>895</v>
      </c>
      <c r="F18" s="186" t="s">
        <v>841</v>
      </c>
    </row>
    <row r="19" spans="1:6" s="213" customFormat="1" x14ac:dyDescent="0.3">
      <c r="A19" s="203" t="s">
        <v>849</v>
      </c>
      <c r="B19" s="203"/>
      <c r="C19" s="204"/>
      <c r="D19" s="204"/>
      <c r="E19" s="204"/>
      <c r="F19" s="204"/>
    </row>
    <row r="20" spans="1:6" ht="42" x14ac:dyDescent="0.35">
      <c r="A20" s="184" t="s">
        <v>273</v>
      </c>
      <c r="B20" s="184">
        <v>9</v>
      </c>
      <c r="C20" s="186" t="s">
        <v>830</v>
      </c>
      <c r="D20" s="184" t="s">
        <v>622</v>
      </c>
      <c r="E20" s="186" t="s">
        <v>785</v>
      </c>
      <c r="F20" s="186" t="s">
        <v>847</v>
      </c>
    </row>
    <row r="21" spans="1:6" s="36" customFormat="1" x14ac:dyDescent="0.35">
      <c r="A21" s="207" t="s">
        <v>716</v>
      </c>
      <c r="B21" s="204"/>
      <c r="C21" s="206"/>
      <c r="D21" s="205"/>
      <c r="E21" s="205"/>
      <c r="F21" s="205"/>
    </row>
    <row r="22" spans="1:6" ht="98" x14ac:dyDescent="0.35">
      <c r="A22" s="184" t="s">
        <v>248</v>
      </c>
      <c r="B22" s="184">
        <v>12</v>
      </c>
      <c r="C22" s="186" t="s">
        <v>806</v>
      </c>
      <c r="D22" s="186" t="s">
        <v>774</v>
      </c>
      <c r="E22" s="186" t="s">
        <v>877</v>
      </c>
      <c r="F22" s="186" t="s">
        <v>840</v>
      </c>
    </row>
    <row r="23" spans="1:6" ht="112" x14ac:dyDescent="0.35">
      <c r="A23" s="184" t="s">
        <v>248</v>
      </c>
      <c r="B23" s="184">
        <v>12</v>
      </c>
      <c r="C23" s="186" t="s">
        <v>807</v>
      </c>
      <c r="D23" s="186" t="s">
        <v>775</v>
      </c>
      <c r="E23" s="186" t="s">
        <v>879</v>
      </c>
      <c r="F23" s="186" t="s">
        <v>839</v>
      </c>
    </row>
    <row r="24" spans="1:6" ht="98" x14ac:dyDescent="0.35">
      <c r="A24" s="184" t="s">
        <v>248</v>
      </c>
      <c r="B24" s="184">
        <v>12</v>
      </c>
      <c r="C24" s="186" t="s">
        <v>808</v>
      </c>
      <c r="D24" s="186" t="s">
        <v>776</v>
      </c>
      <c r="E24" s="186" t="s">
        <v>854</v>
      </c>
      <c r="F24" s="186" t="s">
        <v>838</v>
      </c>
    </row>
    <row r="25" spans="1:6" ht="112" x14ac:dyDescent="0.35">
      <c r="A25" s="184" t="s">
        <v>248</v>
      </c>
      <c r="B25" s="184">
        <v>12</v>
      </c>
      <c r="C25" s="186" t="s">
        <v>832</v>
      </c>
      <c r="D25" s="186" t="s">
        <v>623</v>
      </c>
      <c r="E25" s="186" t="s">
        <v>881</v>
      </c>
      <c r="F25" s="186" t="s">
        <v>837</v>
      </c>
    </row>
    <row r="26" spans="1:6" ht="116" x14ac:dyDescent="0.35">
      <c r="A26" s="184" t="s">
        <v>248</v>
      </c>
      <c r="B26" s="184">
        <v>12</v>
      </c>
      <c r="C26" s="186" t="s">
        <v>809</v>
      </c>
      <c r="D26" s="186" t="s">
        <v>777</v>
      </c>
      <c r="E26" s="186" t="s">
        <v>884</v>
      </c>
      <c r="F26" s="186" t="s">
        <v>836</v>
      </c>
    </row>
    <row r="27" spans="1:6" s="213" customFormat="1" x14ac:dyDescent="0.3">
      <c r="A27" s="203" t="s">
        <v>756</v>
      </c>
      <c r="B27" s="203"/>
      <c r="C27" s="204"/>
      <c r="D27" s="205"/>
      <c r="E27" s="205"/>
      <c r="F27" s="205"/>
    </row>
    <row r="28" spans="1:6" ht="30" x14ac:dyDescent="0.35">
      <c r="A28" s="184" t="s">
        <v>275</v>
      </c>
      <c r="B28" s="186">
        <v>15</v>
      </c>
      <c r="C28" s="186" t="s">
        <v>831</v>
      </c>
      <c r="D28" s="186" t="s">
        <v>786</v>
      </c>
      <c r="E28" s="186" t="s">
        <v>887</v>
      </c>
      <c r="F28" s="186" t="s">
        <v>848</v>
      </c>
    </row>
    <row r="29" spans="1:6" ht="140" x14ac:dyDescent="0.35">
      <c r="A29" s="184" t="s">
        <v>275</v>
      </c>
      <c r="B29" s="186">
        <v>15</v>
      </c>
      <c r="C29" s="186" t="s">
        <v>833</v>
      </c>
      <c r="D29" s="209" t="s">
        <v>625</v>
      </c>
      <c r="E29" s="186" t="s">
        <v>892</v>
      </c>
      <c r="F29" s="185" t="s">
        <v>856</v>
      </c>
    </row>
    <row r="30" spans="1:6" ht="88" x14ac:dyDescent="0.35">
      <c r="A30" s="184" t="s">
        <v>275</v>
      </c>
      <c r="B30" s="184">
        <v>15</v>
      </c>
      <c r="C30" s="186" t="s">
        <v>834</v>
      </c>
      <c r="D30" s="184" t="s">
        <v>624</v>
      </c>
      <c r="E30" s="185" t="s">
        <v>890</v>
      </c>
      <c r="F30" s="185" t="s">
        <v>857</v>
      </c>
    </row>
    <row r="31" spans="1:6" s="36" customFormat="1" x14ac:dyDescent="0.35">
      <c r="A31" s="207" t="s">
        <v>719</v>
      </c>
      <c r="B31" s="204"/>
      <c r="C31" s="206"/>
      <c r="D31" s="205"/>
      <c r="E31" s="205"/>
      <c r="F31" s="205"/>
    </row>
    <row r="32" spans="1:6" ht="72" x14ac:dyDescent="0.35">
      <c r="A32" s="184" t="s">
        <v>259</v>
      </c>
      <c r="B32" s="184">
        <v>19</v>
      </c>
      <c r="C32" s="186" t="s">
        <v>810</v>
      </c>
      <c r="D32" s="186" t="s">
        <v>277</v>
      </c>
      <c r="E32" s="186" t="s">
        <v>891</v>
      </c>
      <c r="F32" s="186" t="s">
        <v>855</v>
      </c>
    </row>
    <row r="33" spans="1:15" s="178" customFormat="1" x14ac:dyDescent="0.3">
      <c r="A33" s="179" t="s">
        <v>936</v>
      </c>
      <c r="B33" s="179"/>
      <c r="C33" s="188"/>
      <c r="D33" s="181"/>
      <c r="E33" s="177"/>
      <c r="F33" s="177"/>
      <c r="G33" s="177"/>
      <c r="H33" s="177"/>
      <c r="I33" s="177"/>
      <c r="J33" s="177"/>
      <c r="K33" s="177"/>
      <c r="L33" s="177"/>
      <c r="M33" s="177"/>
      <c r="N33" s="177"/>
      <c r="O33" s="177"/>
    </row>
    <row r="34" spans="1:15" s="178" customFormat="1" x14ac:dyDescent="0.3">
      <c r="A34" s="179" t="s">
        <v>935</v>
      </c>
      <c r="B34" s="179"/>
      <c r="C34" s="188"/>
      <c r="D34" s="181"/>
      <c r="E34" s="177"/>
      <c r="F34" s="177"/>
      <c r="G34" s="177"/>
      <c r="H34" s="177"/>
      <c r="I34" s="177"/>
      <c r="J34" s="177"/>
      <c r="K34" s="177"/>
      <c r="L34" s="177"/>
      <c r="M34" s="177"/>
      <c r="N34" s="177"/>
      <c r="O34" s="177"/>
    </row>
    <row r="35" spans="1:15" s="178" customFormat="1" x14ac:dyDescent="0.3">
      <c r="A35" s="179" t="s">
        <v>897</v>
      </c>
      <c r="B35" s="179"/>
      <c r="C35" s="188"/>
      <c r="D35" s="181"/>
      <c r="E35" s="177"/>
      <c r="F35" s="177"/>
      <c r="G35" s="177"/>
      <c r="H35" s="177"/>
      <c r="I35" s="177"/>
      <c r="J35" s="177"/>
      <c r="K35" s="177"/>
      <c r="L35" s="177"/>
      <c r="M35" s="177"/>
      <c r="N35" s="177"/>
      <c r="O35" s="177"/>
    </row>
    <row r="36" spans="1:15" s="178" customFormat="1" x14ac:dyDescent="0.3">
      <c r="A36" s="179"/>
      <c r="B36" s="179" t="s">
        <v>899</v>
      </c>
      <c r="C36" s="188"/>
      <c r="D36" s="181"/>
      <c r="E36" s="177"/>
      <c r="F36" s="177"/>
      <c r="G36" s="177"/>
      <c r="H36" s="177"/>
      <c r="I36" s="177"/>
      <c r="J36" s="177"/>
      <c r="K36" s="177"/>
      <c r="L36" s="177"/>
      <c r="M36" s="177"/>
      <c r="N36" s="177"/>
      <c r="O36" s="177"/>
    </row>
    <row r="37" spans="1:15" s="178" customFormat="1" x14ac:dyDescent="0.3">
      <c r="A37" s="179"/>
      <c r="B37" s="179" t="s">
        <v>900</v>
      </c>
      <c r="C37" s="188"/>
      <c r="D37" s="181"/>
      <c r="E37" s="177"/>
      <c r="F37" s="177"/>
      <c r="G37" s="177"/>
      <c r="H37" s="177"/>
      <c r="I37" s="177"/>
      <c r="J37" s="177"/>
      <c r="K37" s="177"/>
      <c r="L37" s="177"/>
      <c r="M37" s="177"/>
      <c r="N37" s="177"/>
      <c r="O37" s="177"/>
    </row>
    <row r="38" spans="1:15" s="178" customFormat="1" x14ac:dyDescent="0.3">
      <c r="A38" s="179"/>
      <c r="B38" s="179" t="s">
        <v>898</v>
      </c>
      <c r="C38" s="188"/>
      <c r="D38" s="181"/>
      <c r="E38" s="177"/>
      <c r="F38" s="177"/>
      <c r="G38" s="177"/>
      <c r="H38" s="177"/>
      <c r="I38" s="177"/>
      <c r="J38" s="177"/>
      <c r="K38" s="177"/>
      <c r="L38" s="177"/>
      <c r="M38" s="177"/>
      <c r="N38" s="177"/>
      <c r="O38" s="177"/>
    </row>
    <row r="39" spans="1:15" x14ac:dyDescent="0.35">
      <c r="A39" s="35" t="s">
        <v>896</v>
      </c>
    </row>
    <row r="40" spans="1:15" x14ac:dyDescent="0.35">
      <c r="A40" s="217">
        <v>1</v>
      </c>
      <c r="B40" s="175" t="s">
        <v>764</v>
      </c>
      <c r="C40" s="36"/>
      <c r="F40" s="163"/>
      <c r="G40" s="36"/>
      <c r="J40" s="39"/>
    </row>
    <row r="41" spans="1:15" x14ac:dyDescent="0.35">
      <c r="A41" s="217">
        <v>2</v>
      </c>
      <c r="B41" s="175" t="s">
        <v>765</v>
      </c>
      <c r="C41" s="36"/>
      <c r="F41" s="163"/>
      <c r="G41" s="36"/>
      <c r="J41" s="39"/>
    </row>
    <row r="42" spans="1:15" x14ac:dyDescent="0.35">
      <c r="A42" s="217">
        <v>3</v>
      </c>
      <c r="B42" s="175" t="s">
        <v>766</v>
      </c>
      <c r="C42" s="36"/>
      <c r="F42" s="163"/>
      <c r="G42" s="36"/>
      <c r="J42" s="39"/>
    </row>
    <row r="43" spans="1:15" x14ac:dyDescent="0.35">
      <c r="A43" s="217">
        <v>4</v>
      </c>
      <c r="B43" s="175" t="s">
        <v>862</v>
      </c>
      <c r="C43" s="36"/>
      <c r="F43" s="163"/>
      <c r="G43" s="36"/>
      <c r="J43" s="39"/>
    </row>
    <row r="44" spans="1:15" x14ac:dyDescent="0.35">
      <c r="A44" s="217">
        <v>5</v>
      </c>
      <c r="B44" s="175" t="s">
        <v>861</v>
      </c>
      <c r="C44" s="36"/>
      <c r="F44" s="163"/>
      <c r="G44" s="36"/>
      <c r="J44" s="39"/>
    </row>
    <row r="45" spans="1:15" x14ac:dyDescent="0.35">
      <c r="A45" s="217">
        <v>6</v>
      </c>
      <c r="B45" s="175" t="s">
        <v>863</v>
      </c>
      <c r="C45" s="36"/>
      <c r="F45" s="163"/>
      <c r="G45" s="36"/>
      <c r="J45" s="39"/>
    </row>
    <row r="46" spans="1:15" x14ac:dyDescent="0.35">
      <c r="A46" s="217">
        <v>7</v>
      </c>
      <c r="B46" s="175" t="s">
        <v>864</v>
      </c>
      <c r="C46" s="36"/>
      <c r="F46" s="163"/>
      <c r="G46" s="36"/>
      <c r="J46" s="39"/>
    </row>
    <row r="47" spans="1:15" s="215" customFormat="1" x14ac:dyDescent="0.35">
      <c r="A47" s="218">
        <v>8</v>
      </c>
      <c r="B47" s="215" t="s">
        <v>865</v>
      </c>
      <c r="C47" s="189"/>
      <c r="D47" s="176"/>
      <c r="J47" s="189"/>
    </row>
    <row r="48" spans="1:15" s="215" customFormat="1" x14ac:dyDescent="0.35">
      <c r="A48" s="218">
        <v>9</v>
      </c>
      <c r="B48" s="215" t="s">
        <v>866</v>
      </c>
      <c r="C48" s="189"/>
      <c r="D48" s="176"/>
      <c r="J48" s="189"/>
    </row>
    <row r="49" spans="1:10" x14ac:dyDescent="0.35">
      <c r="A49" s="217">
        <v>10</v>
      </c>
      <c r="B49" s="175" t="s">
        <v>867</v>
      </c>
      <c r="C49" s="36"/>
      <c r="F49" s="163"/>
      <c r="G49" s="36"/>
      <c r="J49" s="39"/>
    </row>
    <row r="50" spans="1:10" x14ac:dyDescent="0.35">
      <c r="A50" s="217">
        <v>11</v>
      </c>
      <c r="B50" s="175" t="s">
        <v>871</v>
      </c>
      <c r="C50" s="36"/>
      <c r="F50" s="163"/>
      <c r="G50" s="36"/>
      <c r="J50" s="39"/>
    </row>
    <row r="51" spans="1:10" x14ac:dyDescent="0.35">
      <c r="A51" s="217">
        <v>12</v>
      </c>
      <c r="B51" s="175" t="s">
        <v>872</v>
      </c>
      <c r="C51" s="36"/>
      <c r="F51" s="163"/>
      <c r="G51" s="36"/>
      <c r="J51" s="39"/>
    </row>
    <row r="52" spans="1:10" x14ac:dyDescent="0.35">
      <c r="A52" s="217">
        <v>13</v>
      </c>
      <c r="B52" s="35" t="s">
        <v>852</v>
      </c>
    </row>
    <row r="53" spans="1:10" x14ac:dyDescent="0.35">
      <c r="A53" s="217">
        <v>14</v>
      </c>
      <c r="B53" s="35" t="s">
        <v>876</v>
      </c>
    </row>
    <row r="54" spans="1:10" x14ac:dyDescent="0.35">
      <c r="A54" s="217">
        <v>15</v>
      </c>
      <c r="B54" s="35" t="s">
        <v>875</v>
      </c>
      <c r="C54" s="36"/>
      <c r="F54" s="163"/>
      <c r="G54" s="36"/>
      <c r="J54" s="39"/>
    </row>
    <row r="55" spans="1:10" x14ac:dyDescent="0.35">
      <c r="A55" s="217">
        <v>16</v>
      </c>
      <c r="B55" s="35" t="s">
        <v>878</v>
      </c>
      <c r="C55" s="36"/>
      <c r="F55" s="163"/>
      <c r="G55" s="36"/>
      <c r="J55" s="39"/>
    </row>
    <row r="56" spans="1:10" x14ac:dyDescent="0.35">
      <c r="A56" s="217">
        <v>17</v>
      </c>
      <c r="B56" s="35" t="s">
        <v>880</v>
      </c>
      <c r="C56" s="36"/>
      <c r="F56" s="163"/>
      <c r="G56" s="36"/>
      <c r="J56" s="39"/>
    </row>
    <row r="57" spans="1:10" x14ac:dyDescent="0.35">
      <c r="A57" s="217">
        <v>18</v>
      </c>
      <c r="B57" s="35" t="s">
        <v>882</v>
      </c>
      <c r="C57" s="36"/>
      <c r="F57" s="163"/>
      <c r="G57" s="36"/>
      <c r="J57" s="39"/>
    </row>
    <row r="58" spans="1:10" x14ac:dyDescent="0.35">
      <c r="A58" s="217">
        <v>19</v>
      </c>
      <c r="B58" s="35" t="s">
        <v>883</v>
      </c>
      <c r="C58" s="36"/>
      <c r="F58" s="163"/>
      <c r="G58" s="36"/>
      <c r="J58" s="39"/>
    </row>
    <row r="59" spans="1:10" x14ac:dyDescent="0.35">
      <c r="A59" s="217">
        <v>20</v>
      </c>
      <c r="B59" s="35" t="s">
        <v>886</v>
      </c>
      <c r="C59" s="36"/>
      <c r="F59" s="163"/>
      <c r="G59" s="36"/>
      <c r="J59" s="39"/>
    </row>
    <row r="60" spans="1:10" s="190" customFormat="1" x14ac:dyDescent="0.3">
      <c r="A60" s="219">
        <v>21</v>
      </c>
      <c r="B60" s="35" t="s">
        <v>888</v>
      </c>
      <c r="C60" s="216"/>
      <c r="D60" s="176"/>
      <c r="J60" s="216"/>
    </row>
    <row r="61" spans="1:10" s="190" customFormat="1" x14ac:dyDescent="0.3">
      <c r="A61" s="219">
        <v>22</v>
      </c>
      <c r="B61" s="35" t="s">
        <v>889</v>
      </c>
      <c r="C61" s="216"/>
      <c r="D61" s="176"/>
      <c r="J61" s="216"/>
    </row>
    <row r="62" spans="1:10" x14ac:dyDescent="0.35">
      <c r="A62" s="35">
        <v>23</v>
      </c>
      <c r="B62" s="35" t="s">
        <v>858</v>
      </c>
    </row>
    <row r="63" spans="1:10" x14ac:dyDescent="0.35">
      <c r="A63" s="217">
        <v>24</v>
      </c>
      <c r="B63" s="35" t="s">
        <v>885</v>
      </c>
      <c r="C63" s="36"/>
      <c r="F63" s="163"/>
      <c r="G63" s="36"/>
      <c r="J63" s="39"/>
    </row>
  </sheetData>
  <conditionalFormatting sqref="E32:F32 E15:F15 E18:E20 E22:F30">
    <cfRule type="containsText" dxfId="6" priority="30" operator="containsText" text="Damaging">
      <formula>NOT(ISERROR(SEARCH("Damaging",E15)))</formula>
    </cfRule>
  </conditionalFormatting>
  <conditionalFormatting sqref="E32:F32 E3:E13 E15:F15 E17:F17 E18:E20 E22:F30">
    <cfRule type="containsText" dxfId="5" priority="33" operator="containsText" text="dama">
      <formula>NOT(ISERROR(SEARCH("dama",E3)))</formula>
    </cfRule>
  </conditionalFormatting>
  <conditionalFormatting sqref="F18:F20">
    <cfRule type="containsText" dxfId="4" priority="56" operator="containsText" text="Damaging">
      <formula>NOT(ISERROR(SEARCH("Damaging",F18)))</formula>
    </cfRule>
  </conditionalFormatting>
  <conditionalFormatting sqref="F18:F20">
    <cfRule type="containsText" dxfId="3" priority="54" operator="containsText" text="dama">
      <formula>NOT(ISERROR(SEARCH("dama",F18)))</formula>
    </cfRule>
  </conditionalFormatting>
  <conditionalFormatting sqref="E5:F5 E20:F20 E9:F9 E28:F30 E7:F7 E11:F13 E40:F59 E63:F63">
    <cfRule type="containsText" dxfId="2" priority="19" operator="containsText" text="damaging">
      <formula>NOT(ISERROR(SEARCH("damaging",E5)))</formula>
    </cfRule>
  </conditionalFormatting>
  <conditionalFormatting sqref="E6">
    <cfRule type="containsText" dxfId="1" priority="3" operator="containsText" text="damaging">
      <formula>NOT(ISERROR(SEARCH("damaging",E6)))</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S3.1 BXD Lines Info</vt:lpstr>
      <vt:lpstr>S3.2 Transform&amp;Covariate</vt:lpstr>
      <vt:lpstr>S3.3 BS-corr line means</vt:lpstr>
      <vt:lpstr>S3.4 Correlations-BS-corr</vt:lpstr>
      <vt:lpstr>S3.5 Zscore_BS-cor line means</vt:lpstr>
      <vt:lpstr>S3.6 Heritability</vt:lpstr>
      <vt:lpstr>S3.7 Full list of QTL</vt:lpstr>
      <vt:lpstr>S3.8 Polymorphisms</vt:lpstr>
      <vt:lpstr>S3.9 Annot._coding variants</vt:lpstr>
      <vt:lpstr>S3.10 Annot_eQTL genes</vt:lpstr>
      <vt:lpstr>'S3.4 Correlations-BS-corr'!Print_Area</vt:lpstr>
      <vt:lpstr>'S3.7 Full list of QTL'!Print_Area</vt:lpstr>
      <vt:lpstr>'S3.4 Correlations-BS-corr'!Print_Titles</vt:lpstr>
      <vt:lpstr>'S3.7 Full list of QTL'!Print_Titles</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Chanpaisaeng, Krittikan</dc:creator>
  <cp:lastModifiedBy>Krittikan Chanpaisaeng</cp:lastModifiedBy>
  <cp:lastPrinted>2019-05-27T20:41:18Z</cp:lastPrinted>
  <dcterms:created xsi:type="dcterms:W3CDTF">2019-05-09T17:52:31Z</dcterms:created>
  <dcterms:modified xsi:type="dcterms:W3CDTF">2019-07-25T00:29:19Z</dcterms:modified>
</cp:coreProperties>
</file>